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formatica.capacita\Desktop\"/>
    </mc:Choice>
  </mc:AlternateContent>
  <xr:revisionPtr revIDLastSave="0" documentId="13_ncr:1_{F8E7C3FD-B836-443E-826D-34F1C82350FC}" xr6:coauthVersionLast="47" xr6:coauthVersionMax="47" xr10:uidLastSave="{00000000-0000-0000-0000-000000000000}"/>
  <bookViews>
    <workbookView xWindow="-120" yWindow="-120" windowWidth="29040" windowHeight="15720" xr2:uid="{068A37F3-36AB-4533-BB68-C047B1CA8E3C}"/>
  </bookViews>
  <sheets>
    <sheet name="Hoja1" sheetId="28" r:id="rId1"/>
    <sheet name="CLASE 2 continua atajos" sheetId="20" r:id="rId2"/>
    <sheet name="formatos" sheetId="9" r:id="rId3"/>
    <sheet name="ilustraciones-formas" sheetId="19" r:id="rId4"/>
    <sheet name="DATOS1" sheetId="21" r:id="rId5"/>
    <sheet name="BASE1" sheetId="25" r:id="rId6"/>
    <sheet name="BASE2" sheetId="26" r:id="rId7"/>
    <sheet name="BASE 3" sheetId="27" r:id="rId8"/>
    <sheet name="TAREA" sheetId="24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07" i="27" l="1"/>
  <c r="S807" i="27" s="1"/>
  <c r="Q807" i="27"/>
  <c r="R806" i="27"/>
  <c r="S806" i="27" s="1"/>
  <c r="Q806" i="27"/>
  <c r="Q805" i="27"/>
  <c r="R805" i="27" s="1"/>
  <c r="S805" i="27" s="1"/>
  <c r="S804" i="27"/>
  <c r="R804" i="27"/>
  <c r="Q804" i="27"/>
  <c r="Q803" i="27"/>
  <c r="R803" i="27" s="1"/>
  <c r="S803" i="27" s="1"/>
  <c r="Q802" i="27"/>
  <c r="Q801" i="27"/>
  <c r="R801" i="27" s="1"/>
  <c r="S801" i="27" s="1"/>
  <c r="Q800" i="27"/>
  <c r="R799" i="27"/>
  <c r="Q799" i="27"/>
  <c r="S799" i="27" s="1"/>
  <c r="Q798" i="27"/>
  <c r="R797" i="27"/>
  <c r="S797" i="27" s="1"/>
  <c r="Q797" i="27"/>
  <c r="S796" i="27"/>
  <c r="R796" i="27"/>
  <c r="Q796" i="27"/>
  <c r="R795" i="27"/>
  <c r="Q795" i="27"/>
  <c r="S795" i="27" s="1"/>
  <c r="Q794" i="27"/>
  <c r="S793" i="27"/>
  <c r="Q793" i="27"/>
  <c r="R793" i="27" s="1"/>
  <c r="Q792" i="27"/>
  <c r="Q791" i="27"/>
  <c r="Q790" i="27"/>
  <c r="R789" i="27"/>
  <c r="S789" i="27" s="1"/>
  <c r="Q789" i="27"/>
  <c r="S788" i="27"/>
  <c r="R788" i="27"/>
  <c r="Q788" i="27"/>
  <c r="R787" i="27"/>
  <c r="Q787" i="27"/>
  <c r="S787" i="27" s="1"/>
  <c r="Q786" i="27"/>
  <c r="Q785" i="27"/>
  <c r="R785" i="27" s="1"/>
  <c r="S785" i="27" s="1"/>
  <c r="Q784" i="27"/>
  <c r="Q783" i="27"/>
  <c r="Q782" i="27"/>
  <c r="R781" i="27"/>
  <c r="S781" i="27" s="1"/>
  <c r="Q781" i="27"/>
  <c r="R780" i="27"/>
  <c r="S780" i="27" s="1"/>
  <c r="Q780" i="27"/>
  <c r="R779" i="27"/>
  <c r="Q779" i="27"/>
  <c r="S779" i="27" s="1"/>
  <c r="Q778" i="27"/>
  <c r="S777" i="27"/>
  <c r="Q777" i="27"/>
  <c r="R777" i="27" s="1"/>
  <c r="Q776" i="27"/>
  <c r="Q775" i="27"/>
  <c r="Q774" i="27"/>
  <c r="R773" i="27"/>
  <c r="S773" i="27" s="1"/>
  <c r="Q773" i="27"/>
  <c r="S772" i="27"/>
  <c r="R772" i="27"/>
  <c r="Q772" i="27"/>
  <c r="R771" i="27"/>
  <c r="Q771" i="27"/>
  <c r="S771" i="27" s="1"/>
  <c r="Q770" i="27"/>
  <c r="S769" i="27"/>
  <c r="Q769" i="27"/>
  <c r="R769" i="27" s="1"/>
  <c r="Q768" i="27"/>
  <c r="Q767" i="27"/>
  <c r="Q766" i="27"/>
  <c r="R765" i="27"/>
  <c r="Q765" i="27"/>
  <c r="S765" i="27" s="1"/>
  <c r="S764" i="27"/>
  <c r="R764" i="27"/>
  <c r="Q764" i="27"/>
  <c r="R763" i="27"/>
  <c r="Q763" i="27"/>
  <c r="S763" i="27" s="1"/>
  <c r="Q762" i="27"/>
  <c r="S761" i="27"/>
  <c r="Q761" i="27"/>
  <c r="R761" i="27" s="1"/>
  <c r="Q760" i="27"/>
  <c r="Q759" i="27"/>
  <c r="Q758" i="27"/>
  <c r="R757" i="27"/>
  <c r="Q757" i="27"/>
  <c r="S757" i="27" s="1"/>
  <c r="S756" i="27"/>
  <c r="R756" i="27"/>
  <c r="Q756" i="27"/>
  <c r="Q755" i="27"/>
  <c r="Q754" i="27"/>
  <c r="Q753" i="27"/>
  <c r="R753" i="27" s="1"/>
  <c r="S753" i="27" s="1"/>
  <c r="Q752" i="27"/>
  <c r="R751" i="27"/>
  <c r="Q751" i="27"/>
  <c r="Q750" i="27"/>
  <c r="R749" i="27"/>
  <c r="Q749" i="27"/>
  <c r="S749" i="27" s="1"/>
  <c r="R748" i="27"/>
  <c r="S748" i="27" s="1"/>
  <c r="Q748" i="27"/>
  <c r="Q747" i="27"/>
  <c r="Q746" i="27"/>
  <c r="S745" i="27"/>
  <c r="Q745" i="27"/>
  <c r="R745" i="27" s="1"/>
  <c r="Q744" i="27"/>
  <c r="Q743" i="27"/>
  <c r="Q742" i="27"/>
  <c r="R741" i="27"/>
  <c r="Q741" i="27"/>
  <c r="S741" i="27" s="1"/>
  <c r="S740" i="27"/>
  <c r="R740" i="27"/>
  <c r="Q740" i="27"/>
  <c r="Q739" i="27"/>
  <c r="Q738" i="27"/>
  <c r="Q737" i="27"/>
  <c r="R737" i="27" s="1"/>
  <c r="S737" i="27" s="1"/>
  <c r="Q736" i="27"/>
  <c r="R735" i="27"/>
  <c r="Q735" i="27"/>
  <c r="Q734" i="27"/>
  <c r="R733" i="27"/>
  <c r="Q733" i="27"/>
  <c r="S733" i="27" s="1"/>
  <c r="R732" i="27"/>
  <c r="S732" i="27" s="1"/>
  <c r="Q732" i="27"/>
  <c r="Q731" i="27"/>
  <c r="Q730" i="27"/>
  <c r="S729" i="27"/>
  <c r="Q729" i="27"/>
  <c r="R729" i="27" s="1"/>
  <c r="Q728" i="27"/>
  <c r="Q727" i="27"/>
  <c r="Q726" i="27"/>
  <c r="R725" i="27"/>
  <c r="Q725" i="27"/>
  <c r="S725" i="27" s="1"/>
  <c r="S724" i="27"/>
  <c r="R724" i="27"/>
  <c r="Q724" i="27"/>
  <c r="Q723" i="27"/>
  <c r="Q722" i="27"/>
  <c r="Q721" i="27"/>
  <c r="R721" i="27" s="1"/>
  <c r="S721" i="27" s="1"/>
  <c r="Q720" i="27"/>
  <c r="R719" i="27"/>
  <c r="Q719" i="27"/>
  <c r="Q718" i="27"/>
  <c r="R717" i="27"/>
  <c r="Q717" i="27"/>
  <c r="S717" i="27" s="1"/>
  <c r="R716" i="27"/>
  <c r="S716" i="27" s="1"/>
  <c r="Q716" i="27"/>
  <c r="Q715" i="27"/>
  <c r="Q714" i="27"/>
  <c r="Q713" i="27"/>
  <c r="R713" i="27" s="1"/>
  <c r="S713" i="27" s="1"/>
  <c r="Q712" i="27"/>
  <c r="Q711" i="27"/>
  <c r="Q710" i="27"/>
  <c r="R709" i="27"/>
  <c r="Q709" i="27"/>
  <c r="S709" i="27" s="1"/>
  <c r="R708" i="27"/>
  <c r="S708" i="27" s="1"/>
  <c r="Q708" i="27"/>
  <c r="R707" i="27"/>
  <c r="Q707" i="27"/>
  <c r="S707" i="27" s="1"/>
  <c r="Q706" i="27"/>
  <c r="S705" i="27"/>
  <c r="Q705" i="27"/>
  <c r="R705" i="27" s="1"/>
  <c r="Q704" i="27"/>
  <c r="R703" i="27"/>
  <c r="Q703" i="27"/>
  <c r="Q702" i="27"/>
  <c r="R701" i="27"/>
  <c r="Q701" i="27"/>
  <c r="S701" i="27" s="1"/>
  <c r="R700" i="27"/>
  <c r="S700" i="27" s="1"/>
  <c r="Q700" i="27"/>
  <c r="Q699" i="27"/>
  <c r="Q698" i="27"/>
  <c r="Q697" i="27"/>
  <c r="R697" i="27" s="1"/>
  <c r="S697" i="27" s="1"/>
  <c r="Q696" i="27"/>
  <c r="R695" i="27"/>
  <c r="Q695" i="27"/>
  <c r="Q694" i="27"/>
  <c r="R693" i="27"/>
  <c r="Q693" i="27"/>
  <c r="S693" i="27" s="1"/>
  <c r="R692" i="27"/>
  <c r="S692" i="27" s="1"/>
  <c r="Q692" i="27"/>
  <c r="Q691" i="27"/>
  <c r="Q690" i="27"/>
  <c r="Q689" i="27"/>
  <c r="R689" i="27" s="1"/>
  <c r="S689" i="27" s="1"/>
  <c r="Q688" i="27"/>
  <c r="Q687" i="27"/>
  <c r="Q686" i="27"/>
  <c r="R685" i="27"/>
  <c r="Q685" i="27"/>
  <c r="S685" i="27" s="1"/>
  <c r="R684" i="27"/>
  <c r="S684" i="27" s="1"/>
  <c r="Q684" i="27"/>
  <c r="Q683" i="27"/>
  <c r="Q682" i="27"/>
  <c r="S681" i="27"/>
  <c r="R681" i="27"/>
  <c r="Q681" i="27"/>
  <c r="Q680" i="27"/>
  <c r="Q679" i="27"/>
  <c r="Q678" i="27"/>
  <c r="R678" i="27" s="1"/>
  <c r="S678" i="27" s="1"/>
  <c r="R677" i="27"/>
  <c r="Q677" i="27"/>
  <c r="S677" i="27" s="1"/>
  <c r="S676" i="27"/>
  <c r="R676" i="27"/>
  <c r="Q676" i="27"/>
  <c r="Q675" i="27"/>
  <c r="Q674" i="27"/>
  <c r="S673" i="27"/>
  <c r="R673" i="27"/>
  <c r="Q673" i="27"/>
  <c r="Q672" i="27"/>
  <c r="R671" i="27"/>
  <c r="Q671" i="27"/>
  <c r="Q670" i="27"/>
  <c r="R669" i="27"/>
  <c r="Q669" i="27"/>
  <c r="S669" i="27" s="1"/>
  <c r="S668" i="27"/>
  <c r="R668" i="27"/>
  <c r="Q668" i="27"/>
  <c r="Q667" i="27"/>
  <c r="Q666" i="27"/>
  <c r="Q665" i="27"/>
  <c r="R665" i="27" s="1"/>
  <c r="S665" i="27" s="1"/>
  <c r="Q664" i="27"/>
  <c r="R663" i="27"/>
  <c r="Q663" i="27"/>
  <c r="Q662" i="27"/>
  <c r="R661" i="27"/>
  <c r="Q661" i="27"/>
  <c r="S661" i="27" s="1"/>
  <c r="R660" i="27"/>
  <c r="S660" i="27" s="1"/>
  <c r="Q660" i="27"/>
  <c r="Q659" i="27"/>
  <c r="Q658" i="27"/>
  <c r="S657" i="27"/>
  <c r="Q657" i="27"/>
  <c r="R657" i="27" s="1"/>
  <c r="Q656" i="27"/>
  <c r="Q655" i="27"/>
  <c r="Q654" i="27"/>
  <c r="R653" i="27"/>
  <c r="Q653" i="27"/>
  <c r="S653" i="27" s="1"/>
  <c r="S652" i="27"/>
  <c r="R652" i="27"/>
  <c r="Q652" i="27"/>
  <c r="Q651" i="27"/>
  <c r="Q650" i="27"/>
  <c r="Q649" i="27"/>
  <c r="R649" i="27" s="1"/>
  <c r="S649" i="27" s="1"/>
  <c r="Q648" i="27"/>
  <c r="R647" i="27"/>
  <c r="Q647" i="27"/>
  <c r="Q646" i="27"/>
  <c r="R646" i="27" s="1"/>
  <c r="S646" i="27" s="1"/>
  <c r="R645" i="27"/>
  <c r="Q645" i="27"/>
  <c r="S645" i="27" s="1"/>
  <c r="R644" i="27"/>
  <c r="S644" i="27" s="1"/>
  <c r="Q644" i="27"/>
  <c r="Q643" i="27"/>
  <c r="Q642" i="27"/>
  <c r="S641" i="27"/>
  <c r="R641" i="27"/>
  <c r="Q641" i="27"/>
  <c r="Q640" i="27"/>
  <c r="R639" i="27"/>
  <c r="Q639" i="27"/>
  <c r="Q638" i="27"/>
  <c r="R637" i="27"/>
  <c r="Q637" i="27"/>
  <c r="S637" i="27" s="1"/>
  <c r="R636" i="27"/>
  <c r="S636" i="27" s="1"/>
  <c r="Q636" i="27"/>
  <c r="Q635" i="27"/>
  <c r="Q634" i="27"/>
  <c r="S633" i="27"/>
  <c r="Q633" i="27"/>
  <c r="R633" i="27" s="1"/>
  <c r="Q632" i="27"/>
  <c r="R631" i="27"/>
  <c r="Q631" i="27"/>
  <c r="Q630" i="27"/>
  <c r="R629" i="27"/>
  <c r="Q629" i="27"/>
  <c r="S629" i="27" s="1"/>
  <c r="S628" i="27"/>
  <c r="R628" i="27"/>
  <c r="Q628" i="27"/>
  <c r="Q627" i="27"/>
  <c r="Q626" i="27"/>
  <c r="Q625" i="27"/>
  <c r="R625" i="27" s="1"/>
  <c r="S625" i="27" s="1"/>
  <c r="Q624" i="27"/>
  <c r="R623" i="27"/>
  <c r="Q623" i="27"/>
  <c r="Q622" i="27"/>
  <c r="R621" i="27"/>
  <c r="Q621" i="27"/>
  <c r="S621" i="27" s="1"/>
  <c r="R620" i="27"/>
  <c r="S620" i="27" s="1"/>
  <c r="Q620" i="27"/>
  <c r="Q619" i="27"/>
  <c r="Q618" i="27"/>
  <c r="Q617" i="27"/>
  <c r="R617" i="27" s="1"/>
  <c r="S617" i="27" s="1"/>
  <c r="Q616" i="27"/>
  <c r="Q615" i="27"/>
  <c r="Q614" i="27"/>
  <c r="R613" i="27"/>
  <c r="Q613" i="27"/>
  <c r="S613" i="27" s="1"/>
  <c r="R612" i="27"/>
  <c r="S612" i="27" s="1"/>
  <c r="Q612" i="27"/>
  <c r="Q611" i="27"/>
  <c r="Q610" i="27"/>
  <c r="Q609" i="27"/>
  <c r="R609" i="27" s="1"/>
  <c r="S609" i="27" s="1"/>
  <c r="Q608" i="27"/>
  <c r="Q607" i="27"/>
  <c r="Q606" i="27"/>
  <c r="R605" i="27"/>
  <c r="Q605" i="27"/>
  <c r="S605" i="27" s="1"/>
  <c r="S604" i="27"/>
  <c r="R604" i="27"/>
  <c r="Q604" i="27"/>
  <c r="Q603" i="27"/>
  <c r="Q602" i="27"/>
  <c r="S601" i="27"/>
  <c r="Q601" i="27"/>
  <c r="R601" i="27" s="1"/>
  <c r="Q600" i="27"/>
  <c r="R599" i="27"/>
  <c r="Q599" i="27"/>
  <c r="R598" i="27"/>
  <c r="S598" i="27" s="1"/>
  <c r="Q598" i="27"/>
  <c r="R597" i="27"/>
  <c r="Q597" i="27"/>
  <c r="S597" i="27" s="1"/>
  <c r="R596" i="27"/>
  <c r="S596" i="27" s="1"/>
  <c r="Q596" i="27"/>
  <c r="Q595" i="27"/>
  <c r="R595" i="27" s="1"/>
  <c r="S595" i="27" s="1"/>
  <c r="Q594" i="27"/>
  <c r="S593" i="27"/>
  <c r="R593" i="27"/>
  <c r="Q593" i="27"/>
  <c r="Q592" i="27"/>
  <c r="R591" i="27"/>
  <c r="Q591" i="27"/>
  <c r="Q590" i="27"/>
  <c r="R590" i="27" s="1"/>
  <c r="S590" i="27" s="1"/>
  <c r="R589" i="27"/>
  <c r="Q589" i="27"/>
  <c r="S589" i="27" s="1"/>
  <c r="R588" i="27"/>
  <c r="S588" i="27" s="1"/>
  <c r="Q588" i="27"/>
  <c r="Q587" i="27"/>
  <c r="Q586" i="27"/>
  <c r="S585" i="27"/>
  <c r="Q585" i="27"/>
  <c r="R585" i="27" s="1"/>
  <c r="Q584" i="27"/>
  <c r="Q583" i="27"/>
  <c r="Q582" i="27"/>
  <c r="R582" i="27" s="1"/>
  <c r="S582" i="27" s="1"/>
  <c r="R581" i="27"/>
  <c r="Q581" i="27"/>
  <c r="S581" i="27" s="1"/>
  <c r="S580" i="27"/>
  <c r="R580" i="27"/>
  <c r="Q580" i="27"/>
  <c r="Q579" i="27"/>
  <c r="Q578" i="27"/>
  <c r="S577" i="27"/>
  <c r="R577" i="27"/>
  <c r="Q577" i="27"/>
  <c r="Q576" i="27"/>
  <c r="R575" i="27"/>
  <c r="Q575" i="27"/>
  <c r="Q574" i="27"/>
  <c r="R573" i="27"/>
  <c r="Q573" i="27"/>
  <c r="S573" i="27" s="1"/>
  <c r="S572" i="27"/>
  <c r="R572" i="27"/>
  <c r="Q572" i="27"/>
  <c r="Q571" i="27"/>
  <c r="Q570" i="27"/>
  <c r="Q569" i="27"/>
  <c r="R569" i="27" s="1"/>
  <c r="S569" i="27" s="1"/>
  <c r="Q568" i="27"/>
  <c r="R567" i="27"/>
  <c r="Q567" i="27"/>
  <c r="Q566" i="27"/>
  <c r="R565" i="27"/>
  <c r="Q565" i="27"/>
  <c r="S565" i="27" s="1"/>
  <c r="R564" i="27"/>
  <c r="S564" i="27" s="1"/>
  <c r="Q564" i="27"/>
  <c r="Q563" i="27"/>
  <c r="Q562" i="27"/>
  <c r="S561" i="27"/>
  <c r="R561" i="27"/>
  <c r="Q561" i="27"/>
  <c r="Q560" i="27"/>
  <c r="R559" i="27"/>
  <c r="Q559" i="27"/>
  <c r="Q558" i="27"/>
  <c r="R557" i="27"/>
  <c r="Q557" i="27"/>
  <c r="S557" i="27" s="1"/>
  <c r="R556" i="27"/>
  <c r="S556" i="27" s="1"/>
  <c r="Q556" i="27"/>
  <c r="Q555" i="27"/>
  <c r="Q554" i="27"/>
  <c r="S553" i="27"/>
  <c r="Q553" i="27"/>
  <c r="R553" i="27" s="1"/>
  <c r="Q552" i="27"/>
  <c r="Q551" i="27"/>
  <c r="Q550" i="27"/>
  <c r="R549" i="27"/>
  <c r="Q549" i="27"/>
  <c r="S549" i="27" s="1"/>
  <c r="S548" i="27"/>
  <c r="R548" i="27"/>
  <c r="Q548" i="27"/>
  <c r="Q547" i="27"/>
  <c r="Q546" i="27"/>
  <c r="S545" i="27"/>
  <c r="Q545" i="27"/>
  <c r="R545" i="27" s="1"/>
  <c r="Q544" i="27"/>
  <c r="R543" i="27"/>
  <c r="Q543" i="27"/>
  <c r="Q542" i="27"/>
  <c r="R541" i="27"/>
  <c r="Q541" i="27"/>
  <c r="S541" i="27" s="1"/>
  <c r="R540" i="27"/>
  <c r="S540" i="27" s="1"/>
  <c r="Q540" i="27"/>
  <c r="Q539" i="27"/>
  <c r="Q538" i="27"/>
  <c r="S537" i="27"/>
  <c r="Q537" i="27"/>
  <c r="R537" i="27" s="1"/>
  <c r="Q536" i="27"/>
  <c r="Q535" i="27"/>
  <c r="Q534" i="27"/>
  <c r="R533" i="27"/>
  <c r="Q533" i="27"/>
  <c r="S533" i="27" s="1"/>
  <c r="S532" i="27"/>
  <c r="R532" i="27"/>
  <c r="Q532" i="27"/>
  <c r="Q531" i="27"/>
  <c r="Q530" i="27"/>
  <c r="Q529" i="27"/>
  <c r="R529" i="27" s="1"/>
  <c r="S529" i="27" s="1"/>
  <c r="Q528" i="27"/>
  <c r="R527" i="27"/>
  <c r="Q527" i="27"/>
  <c r="Q526" i="27"/>
  <c r="R525" i="27"/>
  <c r="Q525" i="27"/>
  <c r="S525" i="27" s="1"/>
  <c r="R524" i="27"/>
  <c r="S524" i="27" s="1"/>
  <c r="Q524" i="27"/>
  <c r="Q523" i="27"/>
  <c r="Q522" i="27"/>
  <c r="Q521" i="27"/>
  <c r="R521" i="27" s="1"/>
  <c r="S521" i="27" s="1"/>
  <c r="Q520" i="27"/>
  <c r="Q519" i="27"/>
  <c r="Q518" i="27"/>
  <c r="R518" i="27" s="1"/>
  <c r="S518" i="27" s="1"/>
  <c r="R517" i="27"/>
  <c r="Q517" i="27"/>
  <c r="S517" i="27" s="1"/>
  <c r="R516" i="27"/>
  <c r="S516" i="27" s="1"/>
  <c r="Q516" i="27"/>
  <c r="Q515" i="27"/>
  <c r="Q514" i="27"/>
  <c r="S513" i="27"/>
  <c r="R513" i="27"/>
  <c r="Q513" i="27"/>
  <c r="Q512" i="27"/>
  <c r="R511" i="27"/>
  <c r="Q511" i="27"/>
  <c r="Q510" i="27"/>
  <c r="R509" i="27"/>
  <c r="Q509" i="27"/>
  <c r="S509" i="27" s="1"/>
  <c r="S508" i="27"/>
  <c r="R508" i="27"/>
  <c r="Q508" i="27"/>
  <c r="R507" i="27"/>
  <c r="Q507" i="27"/>
  <c r="S507" i="27" s="1"/>
  <c r="Q506" i="27"/>
  <c r="S505" i="27"/>
  <c r="Q505" i="27"/>
  <c r="R505" i="27" s="1"/>
  <c r="Q504" i="27"/>
  <c r="R503" i="27"/>
  <c r="Q503" i="27"/>
  <c r="Q502" i="27"/>
  <c r="R501" i="27"/>
  <c r="Q501" i="27"/>
  <c r="S501" i="27" s="1"/>
  <c r="S500" i="27"/>
  <c r="R500" i="27"/>
  <c r="Q500" i="27"/>
  <c r="R499" i="27"/>
  <c r="Q499" i="27"/>
  <c r="S499" i="27" s="1"/>
  <c r="Q498" i="27"/>
  <c r="S497" i="27"/>
  <c r="R497" i="27"/>
  <c r="Q497" i="27"/>
  <c r="Q496" i="27"/>
  <c r="R495" i="27"/>
  <c r="Q495" i="27"/>
  <c r="Q494" i="27"/>
  <c r="R493" i="27"/>
  <c r="S493" i="27" s="1"/>
  <c r="Q493" i="27"/>
  <c r="R492" i="27"/>
  <c r="S492" i="27" s="1"/>
  <c r="Q492" i="27"/>
  <c r="R491" i="27"/>
  <c r="Q491" i="27"/>
  <c r="S491" i="27" s="1"/>
  <c r="Q490" i="27"/>
  <c r="S489" i="27"/>
  <c r="R489" i="27"/>
  <c r="Q489" i="27"/>
  <c r="Q488" i="27"/>
  <c r="R487" i="27"/>
  <c r="Q487" i="27"/>
  <c r="Q486" i="27"/>
  <c r="R485" i="27"/>
  <c r="S485" i="27" s="1"/>
  <c r="Q485" i="27"/>
  <c r="R484" i="27"/>
  <c r="S484" i="27" s="1"/>
  <c r="Q484" i="27"/>
  <c r="R483" i="27"/>
  <c r="Q483" i="27"/>
  <c r="S483" i="27" s="1"/>
  <c r="Q482" i="27"/>
  <c r="S481" i="27"/>
  <c r="R481" i="27"/>
  <c r="Q481" i="27"/>
  <c r="Q480" i="27"/>
  <c r="R479" i="27"/>
  <c r="Q479" i="27"/>
  <c r="Q478" i="27"/>
  <c r="R477" i="27"/>
  <c r="Q477" i="27"/>
  <c r="S477" i="27" s="1"/>
  <c r="R476" i="27"/>
  <c r="S476" i="27" s="1"/>
  <c r="Q476" i="27"/>
  <c r="R475" i="27"/>
  <c r="Q475" i="27"/>
  <c r="Q474" i="27"/>
  <c r="S473" i="27"/>
  <c r="R473" i="27"/>
  <c r="Q473" i="27"/>
  <c r="S472" i="27"/>
  <c r="Q472" i="27"/>
  <c r="R472" i="27" s="1"/>
  <c r="Q471" i="27"/>
  <c r="Q470" i="27"/>
  <c r="R469" i="27"/>
  <c r="Q469" i="27"/>
  <c r="S468" i="27"/>
  <c r="R468" i="27"/>
  <c r="Q468" i="27"/>
  <c r="Q467" i="27"/>
  <c r="S466" i="27"/>
  <c r="R466" i="27"/>
  <c r="Q466" i="27"/>
  <c r="S465" i="27"/>
  <c r="R465" i="27"/>
  <c r="Q465" i="27"/>
  <c r="Q464" i="27"/>
  <c r="Q463" i="27"/>
  <c r="R463" i="27" s="1"/>
  <c r="S463" i="27" s="1"/>
  <c r="S462" i="27"/>
  <c r="R462" i="27"/>
  <c r="Q462" i="27"/>
  <c r="Q461" i="27"/>
  <c r="R460" i="27"/>
  <c r="S460" i="27" s="1"/>
  <c r="Q460" i="27"/>
  <c r="Q459" i="27"/>
  <c r="R459" i="27" s="1"/>
  <c r="S459" i="27" s="1"/>
  <c r="R458" i="27"/>
  <c r="S458" i="27" s="1"/>
  <c r="Q458" i="27"/>
  <c r="S457" i="27"/>
  <c r="R457" i="27"/>
  <c r="Q457" i="27"/>
  <c r="Q456" i="27"/>
  <c r="S455" i="27"/>
  <c r="Q455" i="27"/>
  <c r="R455" i="27" s="1"/>
  <c r="S454" i="27"/>
  <c r="R454" i="27"/>
  <c r="Q454" i="27"/>
  <c r="Q453" i="27"/>
  <c r="R452" i="27"/>
  <c r="S452" i="27" s="1"/>
  <c r="Q452" i="27"/>
  <c r="Q451" i="27"/>
  <c r="R451" i="27" s="1"/>
  <c r="S451" i="27" s="1"/>
  <c r="S450" i="27"/>
  <c r="R450" i="27"/>
  <c r="Q450" i="27"/>
  <c r="S449" i="27"/>
  <c r="R449" i="27"/>
  <c r="Q449" i="27"/>
  <c r="Q448" i="27"/>
  <c r="S447" i="27"/>
  <c r="Q447" i="27"/>
  <c r="R447" i="27" s="1"/>
  <c r="S446" i="27"/>
  <c r="R446" i="27"/>
  <c r="Q446" i="27"/>
  <c r="R445" i="27"/>
  <c r="Q445" i="27"/>
  <c r="R444" i="27"/>
  <c r="S444" i="27" s="1"/>
  <c r="Q444" i="27"/>
  <c r="Q443" i="27"/>
  <c r="R443" i="27" s="1"/>
  <c r="S443" i="27" s="1"/>
  <c r="R442" i="27"/>
  <c r="S442" i="27" s="1"/>
  <c r="Q442" i="27"/>
  <c r="S441" i="27"/>
  <c r="R441" i="27"/>
  <c r="Q441" i="27"/>
  <c r="Q440" i="27"/>
  <c r="S439" i="27"/>
  <c r="Q439" i="27"/>
  <c r="R439" i="27" s="1"/>
  <c r="S438" i="27"/>
  <c r="R438" i="27"/>
  <c r="Q438" i="27"/>
  <c r="Q437" i="27"/>
  <c r="R436" i="27"/>
  <c r="S436" i="27" s="1"/>
  <c r="Q436" i="27"/>
  <c r="Q435" i="27"/>
  <c r="R435" i="27" s="1"/>
  <c r="S435" i="27" s="1"/>
  <c r="R434" i="27"/>
  <c r="S434" i="27" s="1"/>
  <c r="Q434" i="27"/>
  <c r="S433" i="27"/>
  <c r="R433" i="27"/>
  <c r="Q433" i="27"/>
  <c r="Q432" i="27"/>
  <c r="Q431" i="27"/>
  <c r="R431" i="27" s="1"/>
  <c r="S430" i="27"/>
  <c r="R430" i="27"/>
  <c r="Q430" i="27"/>
  <c r="R429" i="27"/>
  <c r="Q429" i="27"/>
  <c r="R428" i="27"/>
  <c r="S428" i="27" s="1"/>
  <c r="Q428" i="27"/>
  <c r="Q427" i="27"/>
  <c r="R427" i="27" s="1"/>
  <c r="S427" i="27" s="1"/>
  <c r="R426" i="27"/>
  <c r="S426" i="27" s="1"/>
  <c r="Q426" i="27"/>
  <c r="S425" i="27"/>
  <c r="R425" i="27"/>
  <c r="Q425" i="27"/>
  <c r="Q424" i="27"/>
  <c r="Q423" i="27"/>
  <c r="S422" i="27"/>
  <c r="R422" i="27"/>
  <c r="Q422" i="27"/>
  <c r="R421" i="27"/>
  <c r="Q421" i="27"/>
  <c r="R420" i="27"/>
  <c r="Q420" i="27"/>
  <c r="S420" i="27" s="1"/>
  <c r="Q419" i="27"/>
  <c r="R419" i="27" s="1"/>
  <c r="S419" i="27" s="1"/>
  <c r="S418" i="27"/>
  <c r="R418" i="27"/>
  <c r="Q418" i="27"/>
  <c r="S417" i="27"/>
  <c r="R417" i="27"/>
  <c r="Q417" i="27"/>
  <c r="Q416" i="27"/>
  <c r="Q415" i="27"/>
  <c r="R415" i="27" s="1"/>
  <c r="S414" i="27"/>
  <c r="R414" i="27"/>
  <c r="Q414" i="27"/>
  <c r="R413" i="27"/>
  <c r="Q413" i="27"/>
  <c r="Q412" i="27"/>
  <c r="Q411" i="27"/>
  <c r="R411" i="27" s="1"/>
  <c r="S411" i="27" s="1"/>
  <c r="R410" i="27"/>
  <c r="S410" i="27" s="1"/>
  <c r="Q410" i="27"/>
  <c r="S409" i="27"/>
  <c r="R409" i="27"/>
  <c r="Q409" i="27"/>
  <c r="Q408" i="27"/>
  <c r="Q407" i="27"/>
  <c r="R407" i="27" s="1"/>
  <c r="S407" i="27" s="1"/>
  <c r="S406" i="27"/>
  <c r="R406" i="27"/>
  <c r="Q406" i="27"/>
  <c r="Q405" i="27"/>
  <c r="Q404" i="27"/>
  <c r="R404" i="27" s="1"/>
  <c r="S404" i="27" s="1"/>
  <c r="Q403" i="27"/>
  <c r="R403" i="27" s="1"/>
  <c r="S403" i="27" s="1"/>
  <c r="Q402" i="27"/>
  <c r="R402" i="27" s="1"/>
  <c r="S402" i="27" s="1"/>
  <c r="R401" i="27"/>
  <c r="S401" i="27" s="1"/>
  <c r="Q401" i="27"/>
  <c r="Q400" i="27"/>
  <c r="S399" i="27"/>
  <c r="R399" i="27"/>
  <c r="Q399" i="27"/>
  <c r="S398" i="27"/>
  <c r="R398" i="27"/>
  <c r="Q398" i="27"/>
  <c r="Q397" i="27"/>
  <c r="S396" i="27"/>
  <c r="R396" i="27"/>
  <c r="Q396" i="27"/>
  <c r="Q395" i="27"/>
  <c r="R395" i="27" s="1"/>
  <c r="S395" i="27" s="1"/>
  <c r="R394" i="27"/>
  <c r="S394" i="27" s="1"/>
  <c r="Q394" i="27"/>
  <c r="S393" i="27"/>
  <c r="R393" i="27"/>
  <c r="Q393" i="27"/>
  <c r="Q392" i="27"/>
  <c r="Q391" i="27"/>
  <c r="S390" i="27"/>
  <c r="R390" i="27"/>
  <c r="Q390" i="27"/>
  <c r="R389" i="27"/>
  <c r="Q389" i="27"/>
  <c r="R388" i="27"/>
  <c r="Q388" i="27"/>
  <c r="Q387" i="27"/>
  <c r="R387" i="27" s="1"/>
  <c r="S387" i="27" s="1"/>
  <c r="S386" i="27"/>
  <c r="R386" i="27"/>
  <c r="Q386" i="27"/>
  <c r="R385" i="27"/>
  <c r="S385" i="27" s="1"/>
  <c r="Q385" i="27"/>
  <c r="Q384" i="27"/>
  <c r="R383" i="27"/>
  <c r="S383" i="27" s="1"/>
  <c r="Q383" i="27"/>
  <c r="S382" i="27"/>
  <c r="R382" i="27"/>
  <c r="Q382" i="27"/>
  <c r="R381" i="27"/>
  <c r="Q381" i="27"/>
  <c r="R380" i="27"/>
  <c r="S380" i="27" s="1"/>
  <c r="Q380" i="27"/>
  <c r="Q379" i="27"/>
  <c r="R379" i="27" s="1"/>
  <c r="S379" i="27" s="1"/>
  <c r="Q378" i="27"/>
  <c r="S377" i="27"/>
  <c r="R377" i="27"/>
  <c r="Q377" i="27"/>
  <c r="Q376" i="27"/>
  <c r="Q375" i="27"/>
  <c r="R375" i="27" s="1"/>
  <c r="S375" i="27" s="1"/>
  <c r="S374" i="27"/>
  <c r="R374" i="27"/>
  <c r="Q374" i="27"/>
  <c r="R373" i="27"/>
  <c r="Q373" i="27"/>
  <c r="Q372" i="27"/>
  <c r="R372" i="27" s="1"/>
  <c r="S372" i="27" s="1"/>
  <c r="Q371" i="27"/>
  <c r="R371" i="27" s="1"/>
  <c r="S371" i="27" s="1"/>
  <c r="S370" i="27"/>
  <c r="Q370" i="27"/>
  <c r="R370" i="27" s="1"/>
  <c r="S369" i="27"/>
  <c r="R369" i="27"/>
  <c r="Q369" i="27"/>
  <c r="Q368" i="27"/>
  <c r="S367" i="27"/>
  <c r="R367" i="27"/>
  <c r="Q367" i="27"/>
  <c r="S366" i="27"/>
  <c r="R366" i="27"/>
  <c r="Q366" i="27"/>
  <c r="Q365" i="27"/>
  <c r="S364" i="27"/>
  <c r="R364" i="27"/>
  <c r="Q364" i="27"/>
  <c r="Q363" i="27"/>
  <c r="R363" i="27" s="1"/>
  <c r="S363" i="27" s="1"/>
  <c r="S362" i="27"/>
  <c r="R362" i="27"/>
  <c r="Q362" i="27"/>
  <c r="R361" i="27"/>
  <c r="S361" i="27" s="1"/>
  <c r="Q361" i="27"/>
  <c r="Q360" i="27"/>
  <c r="S359" i="27"/>
  <c r="R359" i="27"/>
  <c r="Q359" i="27"/>
  <c r="S358" i="27"/>
  <c r="R358" i="27"/>
  <c r="Q358" i="27"/>
  <c r="R357" i="27"/>
  <c r="Q357" i="27"/>
  <c r="S356" i="27"/>
  <c r="R356" i="27"/>
  <c r="Q356" i="27"/>
  <c r="Q355" i="27"/>
  <c r="R355" i="27" s="1"/>
  <c r="S355" i="27" s="1"/>
  <c r="Q354" i="27"/>
  <c r="R353" i="27"/>
  <c r="S353" i="27" s="1"/>
  <c r="Q353" i="27"/>
  <c r="Q352" i="27"/>
  <c r="Q351" i="27"/>
  <c r="S350" i="27"/>
  <c r="R350" i="27"/>
  <c r="Q350" i="27"/>
  <c r="R349" i="27"/>
  <c r="Q349" i="27"/>
  <c r="Q348" i="27"/>
  <c r="Q347" i="27"/>
  <c r="R347" i="27" s="1"/>
  <c r="S347" i="27" s="1"/>
  <c r="R346" i="27"/>
  <c r="S346" i="27" s="1"/>
  <c r="Q346" i="27"/>
  <c r="S345" i="27"/>
  <c r="R345" i="27"/>
  <c r="Q345" i="27"/>
  <c r="Q344" i="27"/>
  <c r="Q343" i="27"/>
  <c r="R343" i="27" s="1"/>
  <c r="S343" i="27" s="1"/>
  <c r="S342" i="27"/>
  <c r="R342" i="27"/>
  <c r="Q342" i="27"/>
  <c r="Q341" i="27"/>
  <c r="S340" i="27"/>
  <c r="Q340" i="27"/>
  <c r="R340" i="27" s="1"/>
  <c r="Q339" i="27"/>
  <c r="R339" i="27" s="1"/>
  <c r="S339" i="27" s="1"/>
  <c r="Q338" i="27"/>
  <c r="R338" i="27" s="1"/>
  <c r="S338" i="27" s="1"/>
  <c r="S337" i="27"/>
  <c r="R337" i="27"/>
  <c r="Q337" i="27"/>
  <c r="Q336" i="27"/>
  <c r="S335" i="27"/>
  <c r="R335" i="27"/>
  <c r="Q335" i="27"/>
  <c r="S334" i="27"/>
  <c r="R334" i="27"/>
  <c r="Q334" i="27"/>
  <c r="Q333" i="27"/>
  <c r="S332" i="27"/>
  <c r="R332" i="27"/>
  <c r="Q332" i="27"/>
  <c r="Q331" i="27"/>
  <c r="R331" i="27" s="1"/>
  <c r="S331" i="27" s="1"/>
  <c r="R330" i="27"/>
  <c r="S330" i="27" s="1"/>
  <c r="Q330" i="27"/>
  <c r="S329" i="27"/>
  <c r="R329" i="27"/>
  <c r="Q329" i="27"/>
  <c r="Q328" i="27"/>
  <c r="Q327" i="27"/>
  <c r="S326" i="27"/>
  <c r="R326" i="27"/>
  <c r="Q326" i="27"/>
  <c r="R325" i="27"/>
  <c r="Q325" i="27"/>
  <c r="R324" i="27"/>
  <c r="Q324" i="27"/>
  <c r="Q323" i="27"/>
  <c r="R323" i="27" s="1"/>
  <c r="S323" i="27" s="1"/>
  <c r="S322" i="27"/>
  <c r="R322" i="27"/>
  <c r="Q322" i="27"/>
  <c r="Q321" i="27"/>
  <c r="Q320" i="27"/>
  <c r="S319" i="27"/>
  <c r="R319" i="27"/>
  <c r="Q319" i="27"/>
  <c r="R318" i="27"/>
  <c r="S318" i="27" s="1"/>
  <c r="Q318" i="27"/>
  <c r="R317" i="27"/>
  <c r="Q317" i="27"/>
  <c r="S316" i="27"/>
  <c r="R316" i="27"/>
  <c r="Q316" i="27"/>
  <c r="Q315" i="27"/>
  <c r="R315" i="27" s="1"/>
  <c r="S315" i="27" s="1"/>
  <c r="R314" i="27"/>
  <c r="S314" i="27" s="1"/>
  <c r="Q314" i="27"/>
  <c r="S313" i="27"/>
  <c r="R313" i="27"/>
  <c r="Q313" i="27"/>
  <c r="Q312" i="27"/>
  <c r="R311" i="27"/>
  <c r="Q311" i="27"/>
  <c r="R310" i="27"/>
  <c r="S310" i="27" s="1"/>
  <c r="Q310" i="27"/>
  <c r="R309" i="27"/>
  <c r="Q309" i="27"/>
  <c r="Q308" i="27"/>
  <c r="Q307" i="27"/>
  <c r="R307" i="27" s="1"/>
  <c r="S307" i="27" s="1"/>
  <c r="S306" i="27"/>
  <c r="R306" i="27"/>
  <c r="Q306" i="27"/>
  <c r="R305" i="27"/>
  <c r="Q305" i="27"/>
  <c r="Q304" i="27"/>
  <c r="S303" i="27"/>
  <c r="R303" i="27"/>
  <c r="Q303" i="27"/>
  <c r="R302" i="27"/>
  <c r="S302" i="27" s="1"/>
  <c r="Q302" i="27"/>
  <c r="R301" i="27"/>
  <c r="Q301" i="27"/>
  <c r="S300" i="27"/>
  <c r="R300" i="27"/>
  <c r="Q300" i="27"/>
  <c r="Q299" i="27"/>
  <c r="R299" i="27" s="1"/>
  <c r="S299" i="27" s="1"/>
  <c r="R298" i="27"/>
  <c r="S298" i="27" s="1"/>
  <c r="Q298" i="27"/>
  <c r="S297" i="27"/>
  <c r="R297" i="27"/>
  <c r="Q297" i="27"/>
  <c r="Q296" i="27"/>
  <c r="Q295" i="27"/>
  <c r="R294" i="27"/>
  <c r="S294" i="27" s="1"/>
  <c r="Q294" i="27"/>
  <c r="R293" i="27"/>
  <c r="Q293" i="27"/>
  <c r="Q292" i="27"/>
  <c r="R292" i="27" s="1"/>
  <c r="Q291" i="27"/>
  <c r="R291" i="27" s="1"/>
  <c r="S291" i="27" s="1"/>
  <c r="S290" i="27"/>
  <c r="R290" i="27"/>
  <c r="Q290" i="27"/>
  <c r="R289" i="27"/>
  <c r="Q289" i="27"/>
  <c r="Q288" i="27"/>
  <c r="S287" i="27"/>
  <c r="R287" i="27"/>
  <c r="Q287" i="27"/>
  <c r="R286" i="27"/>
  <c r="S286" i="27" s="1"/>
  <c r="Q286" i="27"/>
  <c r="S285" i="27"/>
  <c r="Q285" i="27"/>
  <c r="R285" i="27" s="1"/>
  <c r="S284" i="27"/>
  <c r="R284" i="27"/>
  <c r="Q284" i="27"/>
  <c r="Q283" i="27"/>
  <c r="R282" i="27"/>
  <c r="S282" i="27" s="1"/>
  <c r="Q282" i="27"/>
  <c r="Q281" i="27"/>
  <c r="R281" i="27" s="1"/>
  <c r="S281" i="27" s="1"/>
  <c r="R280" i="27"/>
  <c r="S280" i="27" s="1"/>
  <c r="Q280" i="27"/>
  <c r="S279" i="27"/>
  <c r="R279" i="27"/>
  <c r="Q279" i="27"/>
  <c r="Q278" i="27"/>
  <c r="S277" i="27"/>
  <c r="Q277" i="27"/>
  <c r="R277" i="27" s="1"/>
  <c r="S276" i="27"/>
  <c r="R276" i="27"/>
  <c r="Q276" i="27"/>
  <c r="Q275" i="27"/>
  <c r="R274" i="27"/>
  <c r="S274" i="27" s="1"/>
  <c r="Q274" i="27"/>
  <c r="Q273" i="27"/>
  <c r="R273" i="27" s="1"/>
  <c r="S273" i="27" s="1"/>
  <c r="S272" i="27"/>
  <c r="R272" i="27"/>
  <c r="Q272" i="27"/>
  <c r="S271" i="27"/>
  <c r="R271" i="27"/>
  <c r="Q271" i="27"/>
  <c r="Q270" i="27"/>
  <c r="Q269" i="27"/>
  <c r="R269" i="27" s="1"/>
  <c r="S269" i="27" s="1"/>
  <c r="S268" i="27"/>
  <c r="R268" i="27"/>
  <c r="Q268" i="27"/>
  <c r="R267" i="27"/>
  <c r="Q267" i="27"/>
  <c r="R266" i="27"/>
  <c r="S266" i="27" s="1"/>
  <c r="Q266" i="27"/>
  <c r="Q265" i="27"/>
  <c r="R265" i="27" s="1"/>
  <c r="S265" i="27" s="1"/>
  <c r="R264" i="27"/>
  <c r="S264" i="27" s="1"/>
  <c r="Q264" i="27"/>
  <c r="S263" i="27"/>
  <c r="R263" i="27"/>
  <c r="Q263" i="27"/>
  <c r="Q262" i="27"/>
  <c r="S261" i="27"/>
  <c r="Q261" i="27"/>
  <c r="R261" i="27" s="1"/>
  <c r="S260" i="27"/>
  <c r="R260" i="27"/>
  <c r="Q260" i="27"/>
  <c r="R259" i="27"/>
  <c r="Q259" i="27"/>
  <c r="R258" i="27"/>
  <c r="S258" i="27" s="1"/>
  <c r="Q258" i="27"/>
  <c r="S257" i="27"/>
  <c r="R257" i="27"/>
  <c r="Q257" i="27"/>
  <c r="S256" i="27"/>
  <c r="R256" i="27"/>
  <c r="Q256" i="27"/>
  <c r="S255" i="27"/>
  <c r="R255" i="27"/>
  <c r="Q255" i="27"/>
  <c r="Q254" i="27"/>
  <c r="Q253" i="27"/>
  <c r="R253" i="27" s="1"/>
  <c r="S253" i="27" s="1"/>
  <c r="S252" i="27"/>
  <c r="R252" i="27"/>
  <c r="Q252" i="27"/>
  <c r="R251" i="27"/>
  <c r="Q251" i="27"/>
  <c r="R250" i="27"/>
  <c r="S250" i="27" s="1"/>
  <c r="Q250" i="27"/>
  <c r="Q249" i="27"/>
  <c r="R249" i="27" s="1"/>
  <c r="S249" i="27" s="1"/>
  <c r="S248" i="27"/>
  <c r="R248" i="27"/>
  <c r="Q248" i="27"/>
  <c r="S247" i="27"/>
  <c r="R247" i="27"/>
  <c r="Q247" i="27"/>
  <c r="Q246" i="27"/>
  <c r="S245" i="27"/>
  <c r="Q245" i="27"/>
  <c r="R245" i="27" s="1"/>
  <c r="S244" i="27"/>
  <c r="R244" i="27"/>
  <c r="Q244" i="27"/>
  <c r="Q243" i="27"/>
  <c r="R242" i="27"/>
  <c r="S242" i="27" s="1"/>
  <c r="Q242" i="27"/>
  <c r="Q241" i="27"/>
  <c r="R241" i="27" s="1"/>
  <c r="S241" i="27" s="1"/>
  <c r="S240" i="27"/>
  <c r="R240" i="27"/>
  <c r="Q240" i="27"/>
  <c r="S239" i="27"/>
  <c r="R239" i="27"/>
  <c r="Q239" i="27"/>
  <c r="Q238" i="27"/>
  <c r="S237" i="27"/>
  <c r="Q237" i="27"/>
  <c r="R237" i="27" s="1"/>
  <c r="S236" i="27"/>
  <c r="R236" i="27"/>
  <c r="Q236" i="27"/>
  <c r="Q235" i="27"/>
  <c r="R234" i="27"/>
  <c r="S234" i="27" s="1"/>
  <c r="Q234" i="27"/>
  <c r="S233" i="27"/>
  <c r="R233" i="27"/>
  <c r="Q233" i="27"/>
  <c r="R232" i="27"/>
  <c r="S232" i="27" s="1"/>
  <c r="Q232" i="27"/>
  <c r="S231" i="27"/>
  <c r="R231" i="27"/>
  <c r="Q231" i="27"/>
  <c r="Q230" i="27"/>
  <c r="S229" i="27"/>
  <c r="Q229" i="27"/>
  <c r="R229" i="27" s="1"/>
  <c r="S228" i="27"/>
  <c r="R228" i="27"/>
  <c r="Q228" i="27"/>
  <c r="R227" i="27"/>
  <c r="Q227" i="27"/>
  <c r="R226" i="27"/>
  <c r="S226" i="27" s="1"/>
  <c r="Q226" i="27"/>
  <c r="Q225" i="27"/>
  <c r="R225" i="27" s="1"/>
  <c r="S225" i="27" s="1"/>
  <c r="R224" i="27"/>
  <c r="S224" i="27" s="1"/>
  <c r="Q224" i="27"/>
  <c r="S223" i="27"/>
  <c r="R223" i="27"/>
  <c r="Q223" i="27"/>
  <c r="Q222" i="27"/>
  <c r="Q221" i="27"/>
  <c r="R221" i="27" s="1"/>
  <c r="S220" i="27"/>
  <c r="R220" i="27"/>
  <c r="Q220" i="27"/>
  <c r="R219" i="27"/>
  <c r="Q219" i="27"/>
  <c r="R218" i="27"/>
  <c r="S218" i="27" s="1"/>
  <c r="Q218" i="27"/>
  <c r="Q217" i="27"/>
  <c r="R217" i="27" s="1"/>
  <c r="S217" i="27" s="1"/>
  <c r="R216" i="27"/>
  <c r="S216" i="27" s="1"/>
  <c r="Q216" i="27"/>
  <c r="S215" i="27"/>
  <c r="R215" i="27"/>
  <c r="Q215" i="27"/>
  <c r="Q214" i="27"/>
  <c r="S213" i="27"/>
  <c r="Q213" i="27"/>
  <c r="R213" i="27" s="1"/>
  <c r="S212" i="27"/>
  <c r="R212" i="27"/>
  <c r="Q212" i="27"/>
  <c r="Q211" i="27"/>
  <c r="R211" i="27" s="1"/>
  <c r="R210" i="27"/>
  <c r="S210" i="27" s="1"/>
  <c r="Q210" i="27"/>
  <c r="Q209" i="27"/>
  <c r="R209" i="27" s="1"/>
  <c r="S209" i="27" s="1"/>
  <c r="S208" i="27"/>
  <c r="R208" i="27"/>
  <c r="Q208" i="27"/>
  <c r="S207" i="27"/>
  <c r="R207" i="27"/>
  <c r="Q207" i="27"/>
  <c r="Q206" i="27"/>
  <c r="Q205" i="27"/>
  <c r="R205" i="27" s="1"/>
  <c r="S204" i="27"/>
  <c r="R204" i="27"/>
  <c r="Q204" i="27"/>
  <c r="R203" i="27"/>
  <c r="Q203" i="27"/>
  <c r="R202" i="27"/>
  <c r="S202" i="27" s="1"/>
  <c r="Q202" i="27"/>
  <c r="Q201" i="27"/>
  <c r="R201" i="27" s="1"/>
  <c r="S201" i="27" s="1"/>
  <c r="S200" i="27"/>
  <c r="R200" i="27"/>
  <c r="Q200" i="27"/>
  <c r="S199" i="27"/>
  <c r="R199" i="27"/>
  <c r="Q199" i="27"/>
  <c r="Q198" i="27"/>
  <c r="S197" i="27"/>
  <c r="Q197" i="27"/>
  <c r="R197" i="27" s="1"/>
  <c r="S196" i="27"/>
  <c r="R196" i="27"/>
  <c r="Q196" i="27"/>
  <c r="Q195" i="27"/>
  <c r="R194" i="27"/>
  <c r="S194" i="27" s="1"/>
  <c r="Q194" i="27"/>
  <c r="S193" i="27"/>
  <c r="R193" i="27"/>
  <c r="Q193" i="27"/>
  <c r="Q192" i="27"/>
  <c r="R192" i="27" s="1"/>
  <c r="S192" i="27" s="1"/>
  <c r="S191" i="27"/>
  <c r="R191" i="27"/>
  <c r="Q191" i="27"/>
  <c r="Q190" i="27"/>
  <c r="R189" i="27"/>
  <c r="Q189" i="27"/>
  <c r="S189" i="27" s="1"/>
  <c r="S188" i="27"/>
  <c r="R188" i="27"/>
  <c r="Q188" i="27"/>
  <c r="R187" i="27"/>
  <c r="Q187" i="27"/>
  <c r="R186" i="27"/>
  <c r="S186" i="27" s="1"/>
  <c r="Q186" i="27"/>
  <c r="Q185" i="27"/>
  <c r="R185" i="27" s="1"/>
  <c r="S185" i="27" s="1"/>
  <c r="R184" i="27"/>
  <c r="S184" i="27" s="1"/>
  <c r="Q184" i="27"/>
  <c r="S183" i="27"/>
  <c r="R183" i="27"/>
  <c r="Q183" i="27"/>
  <c r="Q182" i="27"/>
  <c r="Q181" i="27"/>
  <c r="S180" i="27"/>
  <c r="R180" i="27"/>
  <c r="Q180" i="27"/>
  <c r="R179" i="27"/>
  <c r="Q179" i="27"/>
  <c r="R178" i="27"/>
  <c r="S178" i="27" s="1"/>
  <c r="Q178" i="27"/>
  <c r="Q177" i="27"/>
  <c r="R177" i="27" s="1"/>
  <c r="S177" i="27" s="1"/>
  <c r="Q176" i="27"/>
  <c r="S175" i="27"/>
  <c r="R175" i="27"/>
  <c r="Q175" i="27"/>
  <c r="Q174" i="27"/>
  <c r="Q173" i="27"/>
  <c r="R173" i="27" s="1"/>
  <c r="S173" i="27" s="1"/>
  <c r="S172" i="27"/>
  <c r="R172" i="27"/>
  <c r="Q172" i="27"/>
  <c r="Q171" i="27"/>
  <c r="S170" i="27"/>
  <c r="R170" i="27"/>
  <c r="Q170" i="27"/>
  <c r="Q169" i="27"/>
  <c r="R169" i="27" s="1"/>
  <c r="S169" i="27" s="1"/>
  <c r="Q168" i="27"/>
  <c r="S167" i="27"/>
  <c r="R167" i="27"/>
  <c r="Q167" i="27"/>
  <c r="Q166" i="27"/>
  <c r="Q165" i="27"/>
  <c r="R165" i="27" s="1"/>
  <c r="S165" i="27" s="1"/>
  <c r="S164" i="27"/>
  <c r="R164" i="27"/>
  <c r="Q164" i="27"/>
  <c r="Q163" i="27"/>
  <c r="S162" i="27"/>
  <c r="R162" i="27"/>
  <c r="Q162" i="27"/>
  <c r="Q161" i="27"/>
  <c r="R161" i="27" s="1"/>
  <c r="S161" i="27" s="1"/>
  <c r="S160" i="27"/>
  <c r="R160" i="27"/>
  <c r="Q160" i="27"/>
  <c r="S159" i="27"/>
  <c r="R159" i="27"/>
  <c r="Q159" i="27"/>
  <c r="Q158" i="27"/>
  <c r="R157" i="27"/>
  <c r="S157" i="27" s="1"/>
  <c r="Q157" i="27"/>
  <c r="S156" i="27"/>
  <c r="R156" i="27"/>
  <c r="Q156" i="27"/>
  <c r="Q155" i="27"/>
  <c r="R154" i="27"/>
  <c r="S154" i="27" s="1"/>
  <c r="Q154" i="27"/>
  <c r="Q153" i="27"/>
  <c r="R153" i="27" s="1"/>
  <c r="S153" i="27" s="1"/>
  <c r="R152" i="27"/>
  <c r="Q152" i="27"/>
  <c r="S152" i="27" s="1"/>
  <c r="S151" i="27"/>
  <c r="R151" i="27"/>
  <c r="Q151" i="27"/>
  <c r="Q150" i="27"/>
  <c r="Q149" i="27"/>
  <c r="S148" i="27"/>
  <c r="R148" i="27"/>
  <c r="Q148" i="27"/>
  <c r="R147" i="27"/>
  <c r="Q147" i="27"/>
  <c r="R146" i="27"/>
  <c r="S146" i="27" s="1"/>
  <c r="Q146" i="27"/>
  <c r="Q145" i="27"/>
  <c r="R145" i="27" s="1"/>
  <c r="S145" i="27" s="1"/>
  <c r="Q144" i="27"/>
  <c r="S143" i="27"/>
  <c r="R143" i="27"/>
  <c r="Q143" i="27"/>
  <c r="Q142" i="27"/>
  <c r="Q141" i="27"/>
  <c r="S140" i="27"/>
  <c r="R140" i="27"/>
  <c r="Q140" i="27"/>
  <c r="Q139" i="27"/>
  <c r="R139" i="27" s="1"/>
  <c r="R138" i="27"/>
  <c r="S138" i="27" s="1"/>
  <c r="Q138" i="27"/>
  <c r="Q137" i="27"/>
  <c r="R137" i="27" s="1"/>
  <c r="S137" i="27" s="1"/>
  <c r="Q136" i="27"/>
  <c r="R136" i="27" s="1"/>
  <c r="S136" i="27" s="1"/>
  <c r="S135" i="27"/>
  <c r="R135" i="27"/>
  <c r="Q135" i="27"/>
  <c r="Q134" i="27"/>
  <c r="S133" i="27"/>
  <c r="R133" i="27"/>
  <c r="Q133" i="27"/>
  <c r="S132" i="27"/>
  <c r="R132" i="27"/>
  <c r="Q132" i="27"/>
  <c r="Q131" i="27"/>
  <c r="S130" i="27"/>
  <c r="R130" i="27"/>
  <c r="Q130" i="27"/>
  <c r="S129" i="27"/>
  <c r="R129" i="27"/>
  <c r="Q129" i="27"/>
  <c r="Q128" i="27"/>
  <c r="S127" i="27"/>
  <c r="R127" i="27"/>
  <c r="Q127" i="27"/>
  <c r="Q126" i="27"/>
  <c r="Q125" i="27"/>
  <c r="S124" i="27"/>
  <c r="R124" i="27"/>
  <c r="Q124" i="27"/>
  <c r="Q123" i="27"/>
  <c r="R123" i="27" s="1"/>
  <c r="R122" i="27"/>
  <c r="S122" i="27" s="1"/>
  <c r="Q122" i="27"/>
  <c r="S121" i="27"/>
  <c r="R121" i="27"/>
  <c r="Q121" i="27"/>
  <c r="R120" i="27"/>
  <c r="Q120" i="27"/>
  <c r="S120" i="27" s="1"/>
  <c r="S119" i="27"/>
  <c r="R119" i="27"/>
  <c r="Q119" i="27"/>
  <c r="Q118" i="27"/>
  <c r="Q117" i="27"/>
  <c r="S116" i="27"/>
  <c r="R116" i="27"/>
  <c r="Q116" i="27"/>
  <c r="R115" i="27"/>
  <c r="Q115" i="27"/>
  <c r="R114" i="27"/>
  <c r="S114" i="27" s="1"/>
  <c r="Q114" i="27"/>
  <c r="Q113" i="27"/>
  <c r="R113" i="27" s="1"/>
  <c r="S113" i="27" s="1"/>
  <c r="Q112" i="27"/>
  <c r="S111" i="27"/>
  <c r="R111" i="27"/>
  <c r="Q111" i="27"/>
  <c r="Q110" i="27"/>
  <c r="R109" i="27"/>
  <c r="Q109" i="27"/>
  <c r="S109" i="27" s="1"/>
  <c r="S108" i="27"/>
  <c r="R108" i="27"/>
  <c r="Q108" i="27"/>
  <c r="Q107" i="27"/>
  <c r="R107" i="27" s="1"/>
  <c r="R106" i="27"/>
  <c r="S106" i="27" s="1"/>
  <c r="Q106" i="27"/>
  <c r="Q105" i="27"/>
  <c r="R105" i="27" s="1"/>
  <c r="S105" i="27" s="1"/>
  <c r="Q104" i="27"/>
  <c r="R104" i="27" s="1"/>
  <c r="S104" i="27" s="1"/>
  <c r="S103" i="27"/>
  <c r="R103" i="27"/>
  <c r="Q103" i="27"/>
  <c r="Q102" i="27"/>
  <c r="S101" i="27"/>
  <c r="R101" i="27"/>
  <c r="Q101" i="27"/>
  <c r="S100" i="27"/>
  <c r="R100" i="27"/>
  <c r="Q100" i="27"/>
  <c r="Q99" i="27"/>
  <c r="S98" i="27"/>
  <c r="R98" i="27"/>
  <c r="Q98" i="27"/>
  <c r="Q97" i="27"/>
  <c r="R97" i="27" s="1"/>
  <c r="S97" i="27" s="1"/>
  <c r="Q96" i="27"/>
  <c r="R96" i="27" s="1"/>
  <c r="S96" i="27" s="1"/>
  <c r="S95" i="27"/>
  <c r="R95" i="27"/>
  <c r="Q95" i="27"/>
  <c r="Q94" i="27"/>
  <c r="R93" i="27"/>
  <c r="Q93" i="27"/>
  <c r="S93" i="27" s="1"/>
  <c r="Q92" i="27"/>
  <c r="R92" i="27" s="1"/>
  <c r="S92" i="27" s="1"/>
  <c r="Q91" i="27"/>
  <c r="S90" i="27"/>
  <c r="R90" i="27"/>
  <c r="Q90" i="27"/>
  <c r="Q89" i="27"/>
  <c r="R89" i="27" s="1"/>
  <c r="S89" i="27" s="1"/>
  <c r="R88" i="27"/>
  <c r="Q88" i="27"/>
  <c r="S88" i="27" s="1"/>
  <c r="S87" i="27"/>
  <c r="R87" i="27"/>
  <c r="Q87" i="27"/>
  <c r="Q86" i="27"/>
  <c r="Q85" i="27"/>
  <c r="R85" i="27" s="1"/>
  <c r="S85" i="27" s="1"/>
  <c r="S84" i="27"/>
  <c r="R84" i="27"/>
  <c r="Q84" i="27"/>
  <c r="Q83" i="27"/>
  <c r="Q82" i="27"/>
  <c r="R82" i="27" s="1"/>
  <c r="S82" i="27" s="1"/>
  <c r="Q81" i="27"/>
  <c r="R81" i="27" s="1"/>
  <c r="S81" i="27" s="1"/>
  <c r="S80" i="27"/>
  <c r="R80" i="27"/>
  <c r="Q80" i="27"/>
  <c r="R79" i="27"/>
  <c r="S79" i="27" s="1"/>
  <c r="Q79" i="27"/>
  <c r="Q78" i="27"/>
  <c r="R77" i="27"/>
  <c r="S77" i="27" s="1"/>
  <c r="Q77" i="27"/>
  <c r="S76" i="27"/>
  <c r="R76" i="27"/>
  <c r="Q76" i="27"/>
  <c r="Q75" i="27"/>
  <c r="R74" i="27"/>
  <c r="S74" i="27" s="1"/>
  <c r="Q74" i="27"/>
  <c r="Q73" i="27"/>
  <c r="R73" i="27" s="1"/>
  <c r="S73" i="27" s="1"/>
  <c r="R72" i="27"/>
  <c r="Q72" i="27"/>
  <c r="S72" i="27" s="1"/>
  <c r="R71" i="27"/>
  <c r="S71" i="27" s="1"/>
  <c r="Q71" i="27"/>
  <c r="Q70" i="27"/>
  <c r="Q69" i="27"/>
  <c r="S68" i="27"/>
  <c r="R68" i="27"/>
  <c r="Q68" i="27"/>
  <c r="R67" i="27"/>
  <c r="Q67" i="27"/>
  <c r="Q66" i="27"/>
  <c r="S65" i="27"/>
  <c r="R65" i="27"/>
  <c r="Q65" i="27"/>
  <c r="S64" i="27"/>
  <c r="R64" i="27"/>
  <c r="Q64" i="27"/>
  <c r="R63" i="27"/>
  <c r="S63" i="27" s="1"/>
  <c r="Q63" i="27"/>
  <c r="Q62" i="27"/>
  <c r="R61" i="27"/>
  <c r="S61" i="27" s="1"/>
  <c r="Q61" i="27"/>
  <c r="S60" i="27"/>
  <c r="R60" i="27"/>
  <c r="Q60" i="27"/>
  <c r="Q59" i="27"/>
  <c r="R58" i="27"/>
  <c r="S58" i="27" s="1"/>
  <c r="Q58" i="27"/>
  <c r="Q57" i="27"/>
  <c r="R57" i="27" s="1"/>
  <c r="S57" i="27" s="1"/>
  <c r="R56" i="27"/>
  <c r="Q56" i="27"/>
  <c r="S56" i="27" s="1"/>
  <c r="R55" i="27"/>
  <c r="S55" i="27" s="1"/>
  <c r="Q55" i="27"/>
  <c r="Q54" i="27"/>
  <c r="Q53" i="27"/>
  <c r="S52" i="27"/>
  <c r="R52" i="27"/>
  <c r="Q52" i="27"/>
  <c r="R51" i="27"/>
  <c r="Q51" i="27"/>
  <c r="Q50" i="27"/>
  <c r="Q49" i="27"/>
  <c r="R49" i="27" s="1"/>
  <c r="S49" i="27" s="1"/>
  <c r="Q48" i="27"/>
  <c r="S47" i="27"/>
  <c r="R47" i="27"/>
  <c r="Q47" i="27"/>
  <c r="Q46" i="27"/>
  <c r="Q45" i="27"/>
  <c r="S44" i="27"/>
  <c r="R44" i="27"/>
  <c r="Q44" i="27"/>
  <c r="Q43" i="27"/>
  <c r="R43" i="27" s="1"/>
  <c r="Q42" i="27"/>
  <c r="Q41" i="27"/>
  <c r="R41" i="27" s="1"/>
  <c r="S41" i="27" s="1"/>
  <c r="S40" i="27"/>
  <c r="R40" i="27"/>
  <c r="Q40" i="27"/>
  <c r="S39" i="27"/>
  <c r="R39" i="27"/>
  <c r="Q39" i="27"/>
  <c r="Q38" i="27"/>
  <c r="S37" i="27"/>
  <c r="R37" i="27"/>
  <c r="Q37" i="27"/>
  <c r="S36" i="27"/>
  <c r="R36" i="27"/>
  <c r="Q36" i="27"/>
  <c r="Q35" i="27"/>
  <c r="S34" i="27"/>
  <c r="R34" i="27"/>
  <c r="Q34" i="27"/>
  <c r="Q33" i="27"/>
  <c r="R33" i="27" s="1"/>
  <c r="S33" i="27" s="1"/>
  <c r="Q32" i="27"/>
  <c r="R32" i="27" s="1"/>
  <c r="S32" i="27" s="1"/>
  <c r="R31" i="27"/>
  <c r="S31" i="27" s="1"/>
  <c r="Q31" i="27"/>
  <c r="Q30" i="27"/>
  <c r="R29" i="27"/>
  <c r="Q29" i="27"/>
  <c r="S29" i="27" s="1"/>
  <c r="S28" i="27"/>
  <c r="R28" i="27"/>
  <c r="Q28" i="27"/>
  <c r="R27" i="27"/>
  <c r="Q27" i="27"/>
  <c r="R26" i="27"/>
  <c r="Q26" i="27"/>
  <c r="S26" i="27" s="1"/>
  <c r="Q25" i="27"/>
  <c r="R25" i="27" s="1"/>
  <c r="S25" i="27" s="1"/>
  <c r="R24" i="27"/>
  <c r="S24" i="27" s="1"/>
  <c r="Q24" i="27"/>
  <c r="R23" i="27"/>
  <c r="S23" i="27" s="1"/>
  <c r="Q23" i="27"/>
  <c r="Q22" i="27"/>
  <c r="Q21" i="27"/>
  <c r="S20" i="27"/>
  <c r="R20" i="27"/>
  <c r="Q20" i="27"/>
  <c r="R19" i="27"/>
  <c r="Q19" i="27"/>
  <c r="Q18" i="27"/>
  <c r="S17" i="27"/>
  <c r="Q17" i="27"/>
  <c r="R17" i="27" s="1"/>
  <c r="R16" i="27"/>
  <c r="Q16" i="27"/>
  <c r="S16" i="27" s="1"/>
  <c r="Q15" i="27"/>
  <c r="S14" i="27"/>
  <c r="Q14" i="27"/>
  <c r="R14" i="27" s="1"/>
  <c r="R13" i="27"/>
  <c r="Q13" i="27"/>
  <c r="S13" i="27" s="1"/>
  <c r="Q12" i="27"/>
  <c r="Q11" i="27"/>
  <c r="R11" i="27" s="1"/>
  <c r="S11" i="27" s="1"/>
  <c r="Q10" i="27"/>
  <c r="R10" i="27" s="1"/>
  <c r="S10" i="27" s="1"/>
  <c r="R9" i="27"/>
  <c r="S9" i="27" s="1"/>
  <c r="Q9" i="27"/>
  <c r="Q8" i="27"/>
  <c r="Q7" i="27"/>
  <c r="S6" i="27"/>
  <c r="R6" i="27"/>
  <c r="Q6" i="27"/>
  <c r="S69" i="27" l="1"/>
  <c r="S117" i="27"/>
  <c r="S53" i="27"/>
  <c r="S18" i="27"/>
  <c r="S8" i="27"/>
  <c r="S112" i="27"/>
  <c r="S141" i="27"/>
  <c r="S142" i="27"/>
  <c r="R142" i="27"/>
  <c r="S453" i="27"/>
  <c r="R8" i="27"/>
  <c r="R50" i="27"/>
  <c r="S50" i="27" s="1"/>
  <c r="R53" i="27"/>
  <c r="R66" i="27"/>
  <c r="S66" i="27" s="1"/>
  <c r="R69" i="27"/>
  <c r="S83" i="27"/>
  <c r="R86" i="27"/>
  <c r="S86" i="27" s="1"/>
  <c r="R117" i="27"/>
  <c r="R149" i="27"/>
  <c r="S149" i="27" s="1"/>
  <c r="S166" i="27"/>
  <c r="R166" i="27"/>
  <c r="R176" i="27"/>
  <c r="S176" i="27" s="1"/>
  <c r="S219" i="27"/>
  <c r="S230" i="27"/>
  <c r="R230" i="27"/>
  <c r="R262" i="27"/>
  <c r="S262" i="27" s="1"/>
  <c r="S381" i="27"/>
  <c r="R453" i="27"/>
  <c r="R794" i="27"/>
  <c r="S794" i="27"/>
  <c r="S43" i="27"/>
  <c r="S107" i="27"/>
  <c r="R384" i="27"/>
  <c r="S384" i="27" s="1"/>
  <c r="S27" i="27"/>
  <c r="R30" i="27"/>
  <c r="S30" i="27" s="1"/>
  <c r="R83" i="27"/>
  <c r="R94" i="27"/>
  <c r="S94" i="27" s="1"/>
  <c r="R163" i="27"/>
  <c r="S163" i="27" s="1"/>
  <c r="S187" i="27"/>
  <c r="R190" i="27"/>
  <c r="S190" i="27" s="1"/>
  <c r="S227" i="27"/>
  <c r="S259" i="27"/>
  <c r="R270" i="27"/>
  <c r="S270" i="27" s="1"/>
  <c r="S289" i="27"/>
  <c r="R308" i="27"/>
  <c r="S308" i="27" s="1"/>
  <c r="S324" i="27"/>
  <c r="R327" i="27"/>
  <c r="S327" i="27" s="1"/>
  <c r="R348" i="27"/>
  <c r="S348" i="27" s="1"/>
  <c r="R405" i="27"/>
  <c r="S405" i="27" s="1"/>
  <c r="S123" i="27"/>
  <c r="S211" i="27"/>
  <c r="R461" i="27"/>
  <c r="S461" i="27" s="1"/>
  <c r="S51" i="27"/>
  <c r="R54" i="27"/>
  <c r="S54" i="27" s="1"/>
  <c r="S67" i="27"/>
  <c r="S70" i="27"/>
  <c r="R70" i="27"/>
  <c r="S115" i="27"/>
  <c r="R118" i="27"/>
  <c r="S118" i="27" s="1"/>
  <c r="S147" i="27"/>
  <c r="S150" i="27"/>
  <c r="R150" i="27"/>
  <c r="S267" i="27"/>
  <c r="R278" i="27"/>
  <c r="S278" i="27" s="1"/>
  <c r="S305" i="27"/>
  <c r="S344" i="27"/>
  <c r="R344" i="27"/>
  <c r="S91" i="27"/>
  <c r="S171" i="27"/>
  <c r="S174" i="27"/>
  <c r="R174" i="27"/>
  <c r="R238" i="27"/>
  <c r="S238" i="27" s="1"/>
  <c r="S275" i="27"/>
  <c r="S354" i="27"/>
  <c r="S699" i="27"/>
  <c r="S292" i="27"/>
  <c r="R408" i="27"/>
  <c r="S408" i="27" s="1"/>
  <c r="R12" i="27"/>
  <c r="S12" i="27" s="1"/>
  <c r="R15" i="27"/>
  <c r="S15" i="27" s="1"/>
  <c r="R18" i="27"/>
  <c r="R21" i="27"/>
  <c r="S21" i="27" s="1"/>
  <c r="S35" i="27"/>
  <c r="S38" i="27"/>
  <c r="R38" i="27"/>
  <c r="R48" i="27"/>
  <c r="S48" i="27" s="1"/>
  <c r="R91" i="27"/>
  <c r="R102" i="27"/>
  <c r="S102" i="27" s="1"/>
  <c r="R112" i="27"/>
  <c r="R128" i="27"/>
  <c r="S128" i="27" s="1"/>
  <c r="R134" i="27"/>
  <c r="S134" i="27" s="1"/>
  <c r="R144" i="27"/>
  <c r="S144" i="27" s="1"/>
  <c r="R171" i="27"/>
  <c r="R181" i="27"/>
  <c r="S181" i="27" s="1"/>
  <c r="R198" i="27"/>
  <c r="S198" i="27" s="1"/>
  <c r="S205" i="27"/>
  <c r="S235" i="27"/>
  <c r="R246" i="27"/>
  <c r="S246" i="27" s="1"/>
  <c r="R275" i="27"/>
  <c r="S283" i="27"/>
  <c r="R321" i="27"/>
  <c r="S321" i="27" s="1"/>
  <c r="S341" i="27"/>
  <c r="R341" i="27"/>
  <c r="R354" i="27"/>
  <c r="R378" i="27"/>
  <c r="S378" i="27" s="1"/>
  <c r="R464" i="27"/>
  <c r="S464" i="27" s="1"/>
  <c r="R490" i="27"/>
  <c r="S490" i="27"/>
  <c r="R530" i="27"/>
  <c r="S530" i="27"/>
  <c r="R722" i="27"/>
  <c r="S722" i="27" s="1"/>
  <c r="S727" i="27"/>
  <c r="R727" i="27"/>
  <c r="S126" i="27"/>
  <c r="R126" i="27"/>
  <c r="R351" i="27"/>
  <c r="S351" i="27" s="1"/>
  <c r="R7" i="27"/>
  <c r="S7" i="27" s="1"/>
  <c r="R35" i="27"/>
  <c r="R42" i="27"/>
  <c r="S42" i="27" s="1"/>
  <c r="R45" i="27"/>
  <c r="S45" i="27" s="1"/>
  <c r="R62" i="27"/>
  <c r="S62" i="27" s="1"/>
  <c r="S75" i="27"/>
  <c r="S78" i="27"/>
  <c r="R78" i="27"/>
  <c r="R99" i="27"/>
  <c r="S99" i="27" s="1"/>
  <c r="R125" i="27"/>
  <c r="S125" i="27" s="1"/>
  <c r="R131" i="27"/>
  <c r="S131" i="27" s="1"/>
  <c r="R141" i="27"/>
  <c r="R158" i="27"/>
  <c r="S158" i="27" s="1"/>
  <c r="R168" i="27"/>
  <c r="S168" i="27" s="1"/>
  <c r="R206" i="27"/>
  <c r="S206" i="27" s="1"/>
  <c r="R235" i="27"/>
  <c r="R254" i="27"/>
  <c r="S254" i="27" s="1"/>
  <c r="R283" i="27"/>
  <c r="S295" i="27"/>
  <c r="S415" i="27"/>
  <c r="R423" i="27"/>
  <c r="S423" i="27"/>
  <c r="S531" i="27"/>
  <c r="R535" i="27"/>
  <c r="S535" i="27" s="1"/>
  <c r="S46" i="27"/>
  <c r="R46" i="27"/>
  <c r="S110" i="27"/>
  <c r="R110" i="27"/>
  <c r="S139" i="27"/>
  <c r="R222" i="27"/>
  <c r="S222" i="27" s="1"/>
  <c r="S19" i="27"/>
  <c r="S22" i="27"/>
  <c r="R22" i="27"/>
  <c r="R59" i="27"/>
  <c r="S59" i="27" s="1"/>
  <c r="R75" i="27"/>
  <c r="R155" i="27"/>
  <c r="S155" i="27" s="1"/>
  <c r="S179" i="27"/>
  <c r="S182" i="27"/>
  <c r="R182" i="27"/>
  <c r="R195" i="27"/>
  <c r="S195" i="27" s="1"/>
  <c r="S203" i="27"/>
  <c r="S214" i="27"/>
  <c r="R214" i="27"/>
  <c r="S221" i="27"/>
  <c r="R243" i="27"/>
  <c r="S243" i="27" s="1"/>
  <c r="S251" i="27"/>
  <c r="R295" i="27"/>
  <c r="S311" i="27"/>
  <c r="S388" i="27"/>
  <c r="R391" i="27"/>
  <c r="S391" i="27" s="1"/>
  <c r="R412" i="27"/>
  <c r="S412" i="27" s="1"/>
  <c r="S368" i="27"/>
  <c r="R368" i="27"/>
  <c r="S416" i="27"/>
  <c r="R416" i="27"/>
  <c r="R482" i="27"/>
  <c r="S482" i="27" s="1"/>
  <c r="S293" i="27"/>
  <c r="R296" i="27"/>
  <c r="S296" i="27" s="1"/>
  <c r="S309" i="27"/>
  <c r="R312" i="27"/>
  <c r="S312" i="27" s="1"/>
  <c r="S325" i="27"/>
  <c r="R328" i="27"/>
  <c r="S328" i="27" s="1"/>
  <c r="R365" i="27"/>
  <c r="S365" i="27" s="1"/>
  <c r="S389" i="27"/>
  <c r="R392" i="27"/>
  <c r="S392" i="27" s="1"/>
  <c r="S413" i="27"/>
  <c r="S424" i="27"/>
  <c r="R424" i="27"/>
  <c r="S431" i="27"/>
  <c r="S349" i="27"/>
  <c r="R352" i="27"/>
  <c r="S352" i="27" s="1"/>
  <c r="S421" i="27"/>
  <c r="S432" i="27"/>
  <c r="R432" i="27"/>
  <c r="R474" i="27"/>
  <c r="S474" i="27" s="1"/>
  <c r="R650" i="27"/>
  <c r="S650" i="27" s="1"/>
  <c r="R674" i="27"/>
  <c r="S674" i="27"/>
  <c r="S373" i="27"/>
  <c r="R376" i="27"/>
  <c r="S376" i="27" s="1"/>
  <c r="S429" i="27"/>
  <c r="S440" i="27"/>
  <c r="R440" i="27"/>
  <c r="S470" i="27"/>
  <c r="R470" i="27"/>
  <c r="S511" i="27"/>
  <c r="R655" i="27"/>
  <c r="S655" i="27" s="1"/>
  <c r="S670" i="27"/>
  <c r="R679" i="27"/>
  <c r="S679" i="27" s="1"/>
  <c r="R775" i="27"/>
  <c r="S775" i="27" s="1"/>
  <c r="S333" i="27"/>
  <c r="R336" i="27"/>
  <c r="S336" i="27" s="1"/>
  <c r="S400" i="27"/>
  <c r="R400" i="27"/>
  <c r="S437" i="27"/>
  <c r="R448" i="27"/>
  <c r="S448" i="27" s="1"/>
  <c r="R498" i="27"/>
  <c r="S498" i="27"/>
  <c r="R578" i="27"/>
  <c r="S578" i="27" s="1"/>
  <c r="S583" i="27"/>
  <c r="R602" i="27"/>
  <c r="S602" i="27"/>
  <c r="R607" i="27"/>
  <c r="S607" i="27" s="1"/>
  <c r="R626" i="27"/>
  <c r="S626" i="27"/>
  <c r="S631" i="27"/>
  <c r="S703" i="27"/>
  <c r="R762" i="27"/>
  <c r="S762" i="27"/>
  <c r="R288" i="27"/>
  <c r="S288" i="27" s="1"/>
  <c r="S301" i="27"/>
  <c r="R304" i="27"/>
  <c r="S304" i="27" s="1"/>
  <c r="S317" i="27"/>
  <c r="S320" i="27"/>
  <c r="R320" i="27"/>
  <c r="R333" i="27"/>
  <c r="S357" i="27"/>
  <c r="S360" i="27"/>
  <c r="R360" i="27"/>
  <c r="R397" i="27"/>
  <c r="S397" i="27" s="1"/>
  <c r="R437" i="27"/>
  <c r="S445" i="27"/>
  <c r="R456" i="27"/>
  <c r="S456" i="27" s="1"/>
  <c r="S579" i="27"/>
  <c r="R583" i="27"/>
  <c r="R698" i="27"/>
  <c r="S698" i="27"/>
  <c r="S471" i="27"/>
  <c r="S486" i="27"/>
  <c r="S503" i="27"/>
  <c r="S526" i="27"/>
  <c r="S536" i="27"/>
  <c r="R546" i="27"/>
  <c r="S546" i="27" s="1"/>
  <c r="R570" i="27"/>
  <c r="S570" i="27"/>
  <c r="S575" i="27"/>
  <c r="S603" i="27"/>
  <c r="S656" i="27"/>
  <c r="R666" i="27"/>
  <c r="S666" i="27"/>
  <c r="S671" i="27"/>
  <c r="S694" i="27"/>
  <c r="S728" i="27"/>
  <c r="R738" i="27"/>
  <c r="S738" i="27"/>
  <c r="R467" i="27"/>
  <c r="S467" i="27" s="1"/>
  <c r="R471" i="27"/>
  <c r="S475" i="27"/>
  <c r="S479" i="27"/>
  <c r="S487" i="27"/>
  <c r="S495" i="27"/>
  <c r="R522" i="27"/>
  <c r="S522" i="27"/>
  <c r="S527" i="27"/>
  <c r="R551" i="27"/>
  <c r="S551" i="27" s="1"/>
  <c r="S571" i="27"/>
  <c r="R594" i="27"/>
  <c r="S594" i="27" s="1"/>
  <c r="R618" i="27"/>
  <c r="S618" i="27"/>
  <c r="S623" i="27"/>
  <c r="R642" i="27"/>
  <c r="S642" i="27" s="1"/>
  <c r="S647" i="27"/>
  <c r="R690" i="27"/>
  <c r="S690" i="27"/>
  <c r="S695" i="27"/>
  <c r="R714" i="27"/>
  <c r="S714" i="27"/>
  <c r="S719" i="27"/>
  <c r="S739" i="27"/>
  <c r="R743" i="27"/>
  <c r="S743" i="27" s="1"/>
  <c r="S758" i="27"/>
  <c r="R767" i="27"/>
  <c r="S767" i="27" s="1"/>
  <c r="R786" i="27"/>
  <c r="S786" i="27" s="1"/>
  <c r="S790" i="27"/>
  <c r="S504" i="27"/>
  <c r="S566" i="27"/>
  <c r="S599" i="27"/>
  <c r="S643" i="27"/>
  <c r="S715" i="27"/>
  <c r="S744" i="27"/>
  <c r="R754" i="27"/>
  <c r="S754" i="27"/>
  <c r="S800" i="27"/>
  <c r="R480" i="27"/>
  <c r="S480" i="27" s="1"/>
  <c r="R488" i="27"/>
  <c r="S488" i="27" s="1"/>
  <c r="R538" i="27"/>
  <c r="S538" i="27"/>
  <c r="S543" i="27"/>
  <c r="R562" i="27"/>
  <c r="S562" i="27" s="1"/>
  <c r="S567" i="27"/>
  <c r="R586" i="27"/>
  <c r="S586" i="27"/>
  <c r="S591" i="27"/>
  <c r="S614" i="27"/>
  <c r="R634" i="27"/>
  <c r="S634" i="27" s="1"/>
  <c r="S639" i="27"/>
  <c r="R658" i="27"/>
  <c r="S658" i="27"/>
  <c r="S663" i="27"/>
  <c r="S696" i="27"/>
  <c r="R706" i="27"/>
  <c r="S706" i="27"/>
  <c r="R730" i="27"/>
  <c r="S730" i="27"/>
  <c r="S735" i="27"/>
  <c r="R759" i="27"/>
  <c r="S759" i="27" s="1"/>
  <c r="R778" i="27"/>
  <c r="S778" i="27" s="1"/>
  <c r="R791" i="27"/>
  <c r="S791" i="27" s="1"/>
  <c r="R514" i="27"/>
  <c r="S514" i="27" s="1"/>
  <c r="S519" i="27"/>
  <c r="S558" i="27"/>
  <c r="S600" i="27"/>
  <c r="R610" i="27"/>
  <c r="S610" i="27" s="1"/>
  <c r="S615" i="27"/>
  <c r="S635" i="27"/>
  <c r="S659" i="27"/>
  <c r="R682" i="27"/>
  <c r="S682" i="27"/>
  <c r="S711" i="27"/>
  <c r="S750" i="27"/>
  <c r="S760" i="27"/>
  <c r="S783" i="27"/>
  <c r="R802" i="27"/>
  <c r="S802" i="27"/>
  <c r="S469" i="27"/>
  <c r="R506" i="27"/>
  <c r="S506" i="27"/>
  <c r="S515" i="27"/>
  <c r="R519" i="27"/>
  <c r="S544" i="27"/>
  <c r="R554" i="27"/>
  <c r="S554" i="27" s="1"/>
  <c r="S559" i="27"/>
  <c r="S568" i="27"/>
  <c r="R615" i="27"/>
  <c r="S664" i="27"/>
  <c r="S683" i="27"/>
  <c r="R687" i="27"/>
  <c r="S687" i="27" s="1"/>
  <c r="R711" i="27"/>
  <c r="S726" i="27"/>
  <c r="S736" i="27"/>
  <c r="R746" i="27"/>
  <c r="S746" i="27"/>
  <c r="S751" i="27"/>
  <c r="R770" i="27"/>
  <c r="S770" i="27" s="1"/>
  <c r="R783" i="27"/>
  <c r="R496" i="27"/>
  <c r="S496" i="27" s="1"/>
  <c r="R504" i="27"/>
  <c r="R512" i="27"/>
  <c r="S512" i="27" s="1"/>
  <c r="R520" i="27"/>
  <c r="S520" i="27" s="1"/>
  <c r="R528" i="27"/>
  <c r="S528" i="27" s="1"/>
  <c r="R536" i="27"/>
  <c r="R544" i="27"/>
  <c r="R552" i="27"/>
  <c r="S552" i="27" s="1"/>
  <c r="R560" i="27"/>
  <c r="S560" i="27" s="1"/>
  <c r="R568" i="27"/>
  <c r="R576" i="27"/>
  <c r="S576" i="27" s="1"/>
  <c r="R584" i="27"/>
  <c r="S584" i="27" s="1"/>
  <c r="R592" i="27"/>
  <c r="S592" i="27" s="1"/>
  <c r="R600" i="27"/>
  <c r="R608" i="27"/>
  <c r="S608" i="27" s="1"/>
  <c r="R616" i="27"/>
  <c r="S616" i="27" s="1"/>
  <c r="R624" i="27"/>
  <c r="S624" i="27" s="1"/>
  <c r="R632" i="27"/>
  <c r="S632" i="27" s="1"/>
  <c r="R640" i="27"/>
  <c r="S640" i="27" s="1"/>
  <c r="R648" i="27"/>
  <c r="S648" i="27" s="1"/>
  <c r="R656" i="27"/>
  <c r="R664" i="27"/>
  <c r="R672" i="27"/>
  <c r="S672" i="27" s="1"/>
  <c r="R680" i="27"/>
  <c r="S680" i="27" s="1"/>
  <c r="R688" i="27"/>
  <c r="S688" i="27" s="1"/>
  <c r="R696" i="27"/>
  <c r="R704" i="27"/>
  <c r="S704" i="27" s="1"/>
  <c r="R712" i="27"/>
  <c r="S712" i="27" s="1"/>
  <c r="R720" i="27"/>
  <c r="S720" i="27" s="1"/>
  <c r="R728" i="27"/>
  <c r="R736" i="27"/>
  <c r="R744" i="27"/>
  <c r="R752" i="27"/>
  <c r="S752" i="27" s="1"/>
  <c r="R760" i="27"/>
  <c r="R768" i="27"/>
  <c r="S768" i="27" s="1"/>
  <c r="R776" i="27"/>
  <c r="S776" i="27" s="1"/>
  <c r="R784" i="27"/>
  <c r="S784" i="27" s="1"/>
  <c r="R792" i="27"/>
  <c r="S792" i="27" s="1"/>
  <c r="R800" i="27"/>
  <c r="R515" i="27"/>
  <c r="R523" i="27"/>
  <c r="S523" i="27" s="1"/>
  <c r="R531" i="27"/>
  <c r="R539" i="27"/>
  <c r="S539" i="27" s="1"/>
  <c r="R547" i="27"/>
  <c r="S547" i="27" s="1"/>
  <c r="R555" i="27"/>
  <c r="S555" i="27" s="1"/>
  <c r="R563" i="27"/>
  <c r="S563" i="27" s="1"/>
  <c r="R571" i="27"/>
  <c r="R579" i="27"/>
  <c r="R587" i="27"/>
  <c r="S587" i="27" s="1"/>
  <c r="R603" i="27"/>
  <c r="R611" i="27"/>
  <c r="S611" i="27" s="1"/>
  <c r="R619" i="27"/>
  <c r="S619" i="27" s="1"/>
  <c r="R627" i="27"/>
  <c r="S627" i="27" s="1"/>
  <c r="R635" i="27"/>
  <c r="R643" i="27"/>
  <c r="R651" i="27"/>
  <c r="S651" i="27" s="1"/>
  <c r="R659" i="27"/>
  <c r="R667" i="27"/>
  <c r="S667" i="27" s="1"/>
  <c r="R675" i="27"/>
  <c r="S675" i="27" s="1"/>
  <c r="R683" i="27"/>
  <c r="R691" i="27"/>
  <c r="S691" i="27" s="1"/>
  <c r="R699" i="27"/>
  <c r="R715" i="27"/>
  <c r="R723" i="27"/>
  <c r="S723" i="27" s="1"/>
  <c r="R731" i="27"/>
  <c r="S731" i="27" s="1"/>
  <c r="R739" i="27"/>
  <c r="R747" i="27"/>
  <c r="S747" i="27" s="1"/>
  <c r="R755" i="27"/>
  <c r="S755" i="27" s="1"/>
  <c r="R478" i="27"/>
  <c r="S478" i="27" s="1"/>
  <c r="R486" i="27"/>
  <c r="R494" i="27"/>
  <c r="S494" i="27" s="1"/>
  <c r="R502" i="27"/>
  <c r="S502" i="27" s="1"/>
  <c r="R510" i="27"/>
  <c r="S510" i="27" s="1"/>
  <c r="R526" i="27"/>
  <c r="R534" i="27"/>
  <c r="S534" i="27" s="1"/>
  <c r="R542" i="27"/>
  <c r="S542" i="27" s="1"/>
  <c r="R550" i="27"/>
  <c r="S550" i="27" s="1"/>
  <c r="R558" i="27"/>
  <c r="R566" i="27"/>
  <c r="R574" i="27"/>
  <c r="S574" i="27" s="1"/>
  <c r="R606" i="27"/>
  <c r="S606" i="27" s="1"/>
  <c r="R614" i="27"/>
  <c r="R622" i="27"/>
  <c r="S622" i="27" s="1"/>
  <c r="R630" i="27"/>
  <c r="S630" i="27" s="1"/>
  <c r="R638" i="27"/>
  <c r="S638" i="27" s="1"/>
  <c r="R654" i="27"/>
  <c r="S654" i="27" s="1"/>
  <c r="R662" i="27"/>
  <c r="S662" i="27" s="1"/>
  <c r="R670" i="27"/>
  <c r="R686" i="27"/>
  <c r="S686" i="27" s="1"/>
  <c r="R694" i="27"/>
  <c r="R702" i="27"/>
  <c r="S702" i="27" s="1"/>
  <c r="R710" i="27"/>
  <c r="S710" i="27" s="1"/>
  <c r="R718" i="27"/>
  <c r="S718" i="27" s="1"/>
  <c r="R726" i="27"/>
  <c r="R734" i="27"/>
  <c r="S734" i="27" s="1"/>
  <c r="R742" i="27"/>
  <c r="S742" i="27" s="1"/>
  <c r="R750" i="27"/>
  <c r="R758" i="27"/>
  <c r="R766" i="27"/>
  <c r="S766" i="27" s="1"/>
  <c r="R774" i="27"/>
  <c r="S774" i="27" s="1"/>
  <c r="R782" i="27"/>
  <c r="S782" i="27" s="1"/>
  <c r="R790" i="27"/>
  <c r="R798" i="27"/>
  <c r="S798" i="27" s="1"/>
  <c r="M41" i="21"/>
  <c r="K41" i="21"/>
  <c r="G41" i="21"/>
  <c r="M40" i="21"/>
  <c r="K40" i="21"/>
  <c r="G40" i="21"/>
  <c r="M39" i="21"/>
  <c r="K39" i="21"/>
  <c r="G39" i="21"/>
  <c r="M38" i="21"/>
  <c r="K38" i="21"/>
  <c r="G38" i="21"/>
  <c r="M37" i="21"/>
  <c r="K37" i="21"/>
  <c r="G37" i="21"/>
  <c r="M36" i="21"/>
  <c r="K36" i="21"/>
  <c r="G36" i="21"/>
  <c r="M35" i="21"/>
  <c r="K35" i="21"/>
  <c r="G35" i="21"/>
  <c r="M34" i="21"/>
  <c r="K34" i="21"/>
  <c r="G34" i="21"/>
  <c r="M33" i="21"/>
  <c r="K33" i="21"/>
  <c r="G33" i="21"/>
  <c r="M32" i="21"/>
  <c r="K32" i="21"/>
  <c r="G32" i="21"/>
  <c r="M31" i="21"/>
  <c r="K31" i="21"/>
  <c r="G31" i="21"/>
  <c r="M30" i="21"/>
  <c r="K30" i="21"/>
  <c r="G30" i="21"/>
  <c r="M29" i="21"/>
  <c r="K29" i="21"/>
  <c r="G29" i="21"/>
  <c r="M28" i="21"/>
  <c r="K28" i="21"/>
  <c r="G28" i="21"/>
  <c r="M27" i="21"/>
  <c r="K27" i="21"/>
  <c r="G27" i="21"/>
  <c r="M26" i="21"/>
  <c r="K26" i="21"/>
  <c r="G26" i="21"/>
  <c r="M25" i="21"/>
  <c r="K25" i="21"/>
  <c r="G25" i="21"/>
  <c r="M24" i="21"/>
  <c r="K24" i="21"/>
  <c r="G24" i="21"/>
  <c r="M23" i="21"/>
  <c r="K23" i="21"/>
  <c r="G23" i="21"/>
  <c r="M22" i="21"/>
  <c r="K22" i="21"/>
  <c r="G22" i="21"/>
  <c r="M21" i="21"/>
  <c r="K21" i="21"/>
  <c r="G21" i="21"/>
  <c r="M20" i="21"/>
  <c r="K20" i="21"/>
  <c r="G20" i="21"/>
  <c r="M19" i="21"/>
  <c r="K19" i="21"/>
  <c r="G19" i="21"/>
  <c r="M18" i="21"/>
  <c r="K18" i="21"/>
  <c r="G18" i="21"/>
  <c r="M17" i="21"/>
  <c r="K17" i="21"/>
  <c r="G17" i="21"/>
  <c r="M16" i="21"/>
  <c r="K16" i="21"/>
  <c r="G16" i="21"/>
  <c r="M15" i="21"/>
  <c r="K15" i="21"/>
  <c r="G15" i="21"/>
  <c r="M14" i="21"/>
  <c r="K14" i="21"/>
  <c r="G14" i="21"/>
  <c r="M13" i="21"/>
  <c r="K13" i="21"/>
  <c r="G13" i="21"/>
  <c r="M12" i="21"/>
  <c r="K12" i="21"/>
  <c r="G12" i="21"/>
  <c r="M11" i="21"/>
  <c r="K11" i="21"/>
  <c r="G11" i="21"/>
  <c r="M10" i="21"/>
  <c r="K10" i="21"/>
  <c r="G10" i="21"/>
  <c r="M9" i="21"/>
  <c r="K9" i="21"/>
  <c r="G9" i="21"/>
  <c r="M8" i="21"/>
  <c r="K8" i="21"/>
  <c r="G8" i="21"/>
  <c r="M7" i="21"/>
  <c r="K7" i="21"/>
  <c r="G7" i="21"/>
  <c r="L5" i="21"/>
</calcChain>
</file>

<file path=xl/sharedStrings.xml><?xml version="1.0" encoding="utf-8"?>
<sst xmlns="http://schemas.openxmlformats.org/spreadsheetml/2006/main" count="9363" uniqueCount="1194">
  <si>
    <t>WINDOWS R</t>
  </si>
  <si>
    <t>EXCEL</t>
  </si>
  <si>
    <t>COLOMBIA</t>
  </si>
  <si>
    <t>NUMEROS</t>
  </si>
  <si>
    <t>INTRODUCCION DE DATOS</t>
  </si>
  <si>
    <t>ECUADOR</t>
  </si>
  <si>
    <t>LETRAS ALINEAN IZQUIERDA</t>
  </si>
  <si>
    <t>NUMEROS ALINEAN DERECHA</t>
  </si>
  <si>
    <t>POR DEFECTO - DEFAULT</t>
  </si>
  <si>
    <t>BUSCAR Y REEMPLAZAR</t>
  </si>
  <si>
    <t>CONTROL L</t>
  </si>
  <si>
    <t>SEPARADOR DECIMAL ES LA COMA</t>
  </si>
  <si>
    <t>CAMBIAR CONFIGURACION REGIONAL</t>
  </si>
  <si>
    <t>CONTROL INTERNATIONAL</t>
  </si>
  <si>
    <t>FORMATOS DE LA INFORMACIÓN</t>
  </si>
  <si>
    <t>CONTROL N</t>
  </si>
  <si>
    <t>NEGRITA</t>
  </si>
  <si>
    <t>CONTROL K</t>
  </si>
  <si>
    <t>CURSIVA</t>
  </si>
  <si>
    <t>CONTROL S</t>
  </si>
  <si>
    <t>SUBRAYADO</t>
  </si>
  <si>
    <t>ACTIVA Y DESACTIVA</t>
  </si>
  <si>
    <t>CAMBIA EL ASPECTO DE LA INFORMACION (FORMATO)</t>
  </si>
  <si>
    <t>CONTROL SHIFT 1</t>
  </si>
  <si>
    <t>FORMATO DE NUMERO</t>
  </si>
  <si>
    <t>CONTROL SHIFT 4</t>
  </si>
  <si>
    <t>FORMATO DE MONEDA</t>
  </si>
  <si>
    <t>ESTOS 2 FORMATOS PERMITEN CENTRADO</t>
  </si>
  <si>
    <t>FORMATO DE CONTABILIDAD</t>
  </si>
  <si>
    <t>ESTILO MILLARES</t>
  </si>
  <si>
    <t>ESTILO PORCENTUAL</t>
  </si>
  <si>
    <t>CONTROL SHIFT  5</t>
  </si>
  <si>
    <t>0\%</t>
  </si>
  <si>
    <t>ALT F4</t>
  </si>
  <si>
    <t>CIERRA VENTANAS Y HASTA APAGA EL PC</t>
  </si>
  <si>
    <t>SELECCIONAR-PORCENTAJE-MAS FORMATOS DE NUMERO</t>
  </si>
  <si>
    <t>PERSONALIZADA-TIPO 0% LO CAMBIAMOS POR</t>
  </si>
  <si>
    <t>aceptar</t>
  </si>
  <si>
    <t>ALT 92 GENERA ESTE SIMBOLO</t>
  </si>
  <si>
    <t>\</t>
  </si>
  <si>
    <t>EN UN PORTATIL PRESIONAS ALT GR Y LA TECLA DE LA ? QUE ESTA AL LADO DEL CERO</t>
  </si>
  <si>
    <t>PARA CAMBIAR ERRORES COMO ESTE 1000%</t>
  </si>
  <si>
    <t>SELECCIONAR CELDAS VACIAS Y APLICAR</t>
  </si>
  <si>
    <t>VR CERO CON ESTILO MILLARES</t>
  </si>
  <si>
    <t>INSERTAR FORMAS</t>
  </si>
  <si>
    <t>INSERTAR ICONOS</t>
  </si>
  <si>
    <t>WWW.FLATICON.ES</t>
  </si>
  <si>
    <t>1.5</t>
  </si>
  <si>
    <t>6.7</t>
  </si>
  <si>
    <t>8.9</t>
  </si>
  <si>
    <t>3.4</t>
  </si>
  <si>
    <t>2.3</t>
  </si>
  <si>
    <t>5.6</t>
  </si>
  <si>
    <t>7.8</t>
  </si>
  <si>
    <t>BARRANQUILLA</t>
  </si>
  <si>
    <t>NO TIENE ATAJO</t>
  </si>
  <si>
    <t>INTERCAMBIO DE COLUMNAS O FILA</t>
  </si>
  <si>
    <t>SELECCIONAR-PUNTERO BORDE-SHIFT -CLIC IZQUIERDO-TRASLADAR-(VER LINEA GRIS)</t>
  </si>
  <si>
    <t>CANTIDAD</t>
  </si>
  <si>
    <t xml:space="preserve">PRODUCTO </t>
  </si>
  <si>
    <t>CÓDIGO</t>
  </si>
  <si>
    <t>BEBIDAS ALCOHÓLICAS</t>
  </si>
  <si>
    <t>A2</t>
  </si>
  <si>
    <t>COMIDA REFRIGERADA</t>
  </si>
  <si>
    <t>A3</t>
  </si>
  <si>
    <t>ACEITES Y GRASAS</t>
  </si>
  <si>
    <t>A4</t>
  </si>
  <si>
    <t>SNACKS</t>
  </si>
  <si>
    <t>A5</t>
  </si>
  <si>
    <t>CIGARRILLOS</t>
  </si>
  <si>
    <t>A6</t>
  </si>
  <si>
    <t>HELADOS</t>
  </si>
  <si>
    <t>A7</t>
  </si>
  <si>
    <t>DULCES</t>
  </si>
  <si>
    <t>A8</t>
  </si>
  <si>
    <t>PAÑALES</t>
  </si>
  <si>
    <t>A9</t>
  </si>
  <si>
    <t>GALLETAS</t>
  </si>
  <si>
    <t>A10</t>
  </si>
  <si>
    <t>LACTEOS</t>
  </si>
  <si>
    <t>A1</t>
  </si>
  <si>
    <t>EMBUTIDOS</t>
  </si>
  <si>
    <t>A11</t>
  </si>
  <si>
    <t>PASTAS</t>
  </si>
  <si>
    <t>A12</t>
  </si>
  <si>
    <t>ALTO DE FILA</t>
  </si>
  <si>
    <t>ESTÁNDAR</t>
  </si>
  <si>
    <t>ANCHO DE COLUMNA</t>
  </si>
  <si>
    <t>CRUCIGRAMA</t>
  </si>
  <si>
    <t>HORARIO</t>
  </si>
  <si>
    <t>PREPARACIÓN DE PAGINA</t>
  </si>
  <si>
    <t>SELECCIÓN RAPIDA</t>
  </si>
  <si>
    <t>CONTROL SHIFT DIRECCIONAL DERECHO</t>
  </si>
  <si>
    <t>CONTROL SHIFT DIRECCIONAL ABAJO</t>
  </si>
  <si>
    <t>WINDOWS .</t>
  </si>
  <si>
    <t>MUESTRA EMOTICONES</t>
  </si>
  <si>
    <t>SERIES O LISTA PERSONALIZADAS</t>
  </si>
  <si>
    <t>ELEMENTOS PREDETERMINADOS O CREADOS POR EL USUARIO</t>
  </si>
  <si>
    <t>CREAR LISTA</t>
  </si>
  <si>
    <t>AGENCIA REGIONAL ADUANERA S.A.S.</t>
  </si>
  <si>
    <t>INFORME CONSOLIDADO DE IMPORTACIONES</t>
  </si>
  <si>
    <t>FECHA HOY</t>
  </si>
  <si>
    <t>TRANSPORTE</t>
  </si>
  <si>
    <t>BANDERA</t>
  </si>
  <si>
    <t>VR IMPORTACIÓN</t>
  </si>
  <si>
    <t>PORCENTAJE</t>
  </si>
  <si>
    <t>PRODUCTO</t>
  </si>
  <si>
    <t>NUEVO IMPUESTO</t>
  </si>
  <si>
    <t>FECHA LLEGADA</t>
  </si>
  <si>
    <t>PROVEEDOR</t>
  </si>
  <si>
    <t>MARCA</t>
  </si>
  <si>
    <t>DIA DE LLEGADA</t>
  </si>
  <si>
    <t>FECHA QUE ZARPA</t>
  </si>
  <si>
    <t>DIAS QUE TARDA</t>
  </si>
  <si>
    <t>CARGA TONELADAS</t>
  </si>
  <si>
    <t>A19</t>
  </si>
  <si>
    <t>BUQUE PORTA CONTENEDOR 4</t>
  </si>
  <si>
    <t>COSTA RICA</t>
  </si>
  <si>
    <t>CONTAINER FEU</t>
  </si>
  <si>
    <t>C1</t>
  </si>
  <si>
    <t>CARRIER</t>
  </si>
  <si>
    <t>A23</t>
  </si>
  <si>
    <t>BUQUE DE TRANSBORDO RODADO 4</t>
  </si>
  <si>
    <t>ALBANIA</t>
  </si>
  <si>
    <t>VEHICULO GRAL</t>
  </si>
  <si>
    <t>D1</t>
  </si>
  <si>
    <t>THERMOKING</t>
  </si>
  <si>
    <t>B32</t>
  </si>
  <si>
    <t>BUQUE GRANELERO 4</t>
  </si>
  <si>
    <t>CEREALES</t>
  </si>
  <si>
    <t>DAIKIN</t>
  </si>
  <si>
    <t>C44</t>
  </si>
  <si>
    <t>BUQUE GRANELERO 10</t>
  </si>
  <si>
    <t>U.S.A.</t>
  </si>
  <si>
    <t>STAR COOL</t>
  </si>
  <si>
    <t>D56</t>
  </si>
  <si>
    <t>BUQUE TANQUE 2</t>
  </si>
  <si>
    <t>QUIMICOS</t>
  </si>
  <si>
    <t>MAERSK</t>
  </si>
  <si>
    <t>E45</t>
  </si>
  <si>
    <t>BUQUE TANQUE 8</t>
  </si>
  <si>
    <t>FRANCIA</t>
  </si>
  <si>
    <t>B1</t>
  </si>
  <si>
    <t>E56</t>
  </si>
  <si>
    <t>BUQUE DE CARGA GENERAL 3</t>
  </si>
  <si>
    <t>PANAMA</t>
  </si>
  <si>
    <t>VERDURAS</t>
  </si>
  <si>
    <t>F55</t>
  </si>
  <si>
    <t>BUQUE GRANELERO 7</t>
  </si>
  <si>
    <t>GRECIA</t>
  </si>
  <si>
    <t>MINERALES</t>
  </si>
  <si>
    <t>G71</t>
  </si>
  <si>
    <t>BUQUE TANQUE 9</t>
  </si>
  <si>
    <t>GAS LICUADO</t>
  </si>
  <si>
    <t>G78</t>
  </si>
  <si>
    <t>BUQUE TANQUE 4</t>
  </si>
  <si>
    <t>ALEMANIA</t>
  </si>
  <si>
    <t>H98</t>
  </si>
  <si>
    <t>BUQUE TANQUE 5</t>
  </si>
  <si>
    <t>J34</t>
  </si>
  <si>
    <t>BUQUE TANQUE 10</t>
  </si>
  <si>
    <t>J64</t>
  </si>
  <si>
    <t>BUQUE TANQUE 6</t>
  </si>
  <si>
    <t>E1</t>
  </si>
  <si>
    <t>L79</t>
  </si>
  <si>
    <t>BUQUE PORTA CONTENEDOR 2</t>
  </si>
  <si>
    <t>L96</t>
  </si>
  <si>
    <t>BUQUE TANQUE 7</t>
  </si>
  <si>
    <t>ESPAÑA</t>
  </si>
  <si>
    <t>M70</t>
  </si>
  <si>
    <t>BUQUE GRANELERO 2</t>
  </si>
  <si>
    <t>UCRANIA</t>
  </si>
  <si>
    <t>M99</t>
  </si>
  <si>
    <t>BUQUE GRANELERO 9</t>
  </si>
  <si>
    <t>N83</t>
  </si>
  <si>
    <t>BUQUE GRANELERO 3</t>
  </si>
  <si>
    <t>O44</t>
  </si>
  <si>
    <t>BUQUE PORTA CONTENEDOR 3</t>
  </si>
  <si>
    <t>CONTAINER TEU</t>
  </si>
  <si>
    <t>P11</t>
  </si>
  <si>
    <t>BUQUE DE TRANSBORDO RODADO 3</t>
  </si>
  <si>
    <t>TRACTORES</t>
  </si>
  <si>
    <t>Q10</t>
  </si>
  <si>
    <t>BUQUE PORTA CONTENEDOR 5</t>
  </si>
  <si>
    <t>Q24</t>
  </si>
  <si>
    <t>BUQUE DE CARGA GENERAL 1</t>
  </si>
  <si>
    <t>ACEITES</t>
  </si>
  <si>
    <t>R67</t>
  </si>
  <si>
    <t>BUQUE DE CARGA GENERAL 4</t>
  </si>
  <si>
    <t>PORTUGAL</t>
  </si>
  <si>
    <t>S14</t>
  </si>
  <si>
    <t>BUQUE PORTA CONTENEDOR 6</t>
  </si>
  <si>
    <t>S33</t>
  </si>
  <si>
    <t>BUQUE PORTA CONTENEDOR 1</t>
  </si>
  <si>
    <t>S45</t>
  </si>
  <si>
    <t>BUQUE TANQUE 1</t>
  </si>
  <si>
    <t>PETROLEO</t>
  </si>
  <si>
    <t>T78</t>
  </si>
  <si>
    <t>BUQUE DE CARGA GENERAL 5</t>
  </si>
  <si>
    <t>CARNES</t>
  </si>
  <si>
    <t>UI9</t>
  </si>
  <si>
    <t>BUQUE DE TRANSBORDO RODADO 2</t>
  </si>
  <si>
    <t>CAMIONES</t>
  </si>
  <si>
    <t>F67</t>
  </si>
  <si>
    <t>BUQUE TANQUE 3</t>
  </si>
  <si>
    <t>V43</t>
  </si>
  <si>
    <t>BUQUE GRANELERO 5</t>
  </si>
  <si>
    <t>V99</t>
  </si>
  <si>
    <t>BUQUE GRANELERO 1</t>
  </si>
  <si>
    <t>W35</t>
  </si>
  <si>
    <t>BUQUE DE CARGA GENERAL 2</t>
  </si>
  <si>
    <t>LICORES</t>
  </si>
  <si>
    <t>X54</t>
  </si>
  <si>
    <t>BUQUE GRANELERO 6</t>
  </si>
  <si>
    <t>Y89</t>
  </si>
  <si>
    <t>BUQUE DE TRANSBORDO RODADO 1</t>
  </si>
  <si>
    <t>AUTOMOVILES</t>
  </si>
  <si>
    <t>Z21</t>
  </si>
  <si>
    <t>BUQUE GRANELERO 8</t>
  </si>
  <si>
    <t>ELABORADO EN MARZO 30 DE 2023</t>
  </si>
  <si>
    <t>CEDULA</t>
  </si>
  <si>
    <t>APELLIDOS Y NOMBRES</t>
  </si>
  <si>
    <t>FECHA NACIMIENTO</t>
  </si>
  <si>
    <t>SALARIO</t>
  </si>
  <si>
    <t>30 PERSONAS</t>
  </si>
  <si>
    <t xml:space="preserve">NOMBRE DEL ARCHIVO </t>
  </si>
  <si>
    <t>SU NOMBRE Y APELLIDO</t>
  </si>
  <si>
    <t>jav.silva93@gmail.com</t>
  </si>
  <si>
    <t>plazo JUEVES ENERO  25 DE 2024 hasta las 12 de la noche</t>
  </si>
  <si>
    <t>SELECCIONAR-CORTAR-UBICARSE-CLIC DERECHO INSERTAR CELDAS CORTADAS</t>
  </si>
  <si>
    <t>CREAR ARCHIVO NUEVO</t>
  </si>
  <si>
    <t>CONTROL U</t>
  </si>
  <si>
    <t>DESPLAZAR ENTRE ARCHIVOS DE EXCEL</t>
  </si>
  <si>
    <t>CONTROL F6</t>
  </si>
  <si>
    <t>INSERTAR IMAGEN COLOCAR EN CCELDA</t>
  </si>
  <si>
    <t>INSERTAR IMAGEN COLOCAR SOBRE  CELDAS</t>
  </si>
  <si>
    <t>TEXTOS</t>
  </si>
  <si>
    <t>FECHAS</t>
  </si>
  <si>
    <t>MESES</t>
  </si>
  <si>
    <t>DIAS</t>
  </si>
  <si>
    <t>VILLA MARIN FABIO ENRIQUE</t>
  </si>
  <si>
    <t>enero</t>
  </si>
  <si>
    <t>jueves</t>
  </si>
  <si>
    <t>CADAVID PEREZ MARIA DEL CARMEN</t>
  </si>
  <si>
    <t>lunes</t>
  </si>
  <si>
    <t>BLANCO PALACIO AYLIN  KATHERINE</t>
  </si>
  <si>
    <t>febrero</t>
  </si>
  <si>
    <t>miércoles</t>
  </si>
  <si>
    <t>MOLINA  BLANCO GHEYLER PAOLA</t>
  </si>
  <si>
    <t>diciembre</t>
  </si>
  <si>
    <t>martes</t>
  </si>
  <si>
    <t>ASENCIO JIMENEZ FRANCISCO RENATO</t>
  </si>
  <si>
    <t>sábado</t>
  </si>
  <si>
    <t>BORRERO IZAQUITA FRANCISCO EDER</t>
  </si>
  <si>
    <t>ARIZA MANGA CLAUDIA PATRICIA</t>
  </si>
  <si>
    <t>viernes</t>
  </si>
  <si>
    <t>CIENFUEGOS MUNIVE SILVIA LUZ</t>
  </si>
  <si>
    <t>COMPAÑÍA ABC S.A.</t>
  </si>
  <si>
    <t>LISTADO DE PRODUCTOS</t>
  </si>
  <si>
    <t>MARZO 13 DE 2.023</t>
  </si>
  <si>
    <t>No Reg</t>
  </si>
  <si>
    <t xml:space="preserve">DOCUMENTO </t>
  </si>
  <si>
    <t>CIUDAD</t>
  </si>
  <si>
    <t>ZONA</t>
  </si>
  <si>
    <t>FECHA 
VENTA</t>
  </si>
  <si>
    <t>DA DE VENTA</t>
  </si>
  <si>
    <t>NOMBRE COMPLETO</t>
  </si>
  <si>
    <t>TIPO 
 ENVASE</t>
  </si>
  <si>
    <t>TIPO 
CLIENTE</t>
  </si>
  <si>
    <t>UNIDADES</t>
  </si>
  <si>
    <t>CATEGORÍA</t>
  </si>
  <si>
    <t xml:space="preserve">TIPO DE EDUCACION </t>
  </si>
  <si>
    <t>CALIFICACIÓN SERVICIO</t>
  </si>
  <si>
    <t>VALOR 
FACTURA</t>
  </si>
  <si>
    <t>DESCUENTO</t>
  </si>
  <si>
    <t>IVA</t>
  </si>
  <si>
    <t>VR FINAL</t>
  </si>
  <si>
    <t>NORTE</t>
  </si>
  <si>
    <t>SÁBADO</t>
  </si>
  <si>
    <t>OROZCO GUTIERREZ GENECIS KARINA</t>
  </si>
  <si>
    <t>CARTON</t>
  </si>
  <si>
    <t>MM</t>
  </si>
  <si>
    <t>ACTIVO</t>
  </si>
  <si>
    <t>A</t>
  </si>
  <si>
    <t>PREGRADO</t>
  </si>
  <si>
    <t>EXCELENTE</t>
  </si>
  <si>
    <t>CARTAGENA</t>
  </si>
  <si>
    <t>SUR</t>
  </si>
  <si>
    <t>DOMINGO</t>
  </si>
  <si>
    <t>VIÑAS SARMIENTO JESSICA PAOLA</t>
  </si>
  <si>
    <t>VIDRIO</t>
  </si>
  <si>
    <t>NN</t>
  </si>
  <si>
    <t>INACTIVO</t>
  </si>
  <si>
    <t>B</t>
  </si>
  <si>
    <t>POSGRADO</t>
  </si>
  <si>
    <t>BUENO</t>
  </si>
  <si>
    <t>SANTA MARTA</t>
  </si>
  <si>
    <t>ESTE</t>
  </si>
  <si>
    <t>LUNES</t>
  </si>
  <si>
    <t>AGUIRRE SAMPER LEIDY</t>
  </si>
  <si>
    <t>PAPEL</t>
  </si>
  <si>
    <t>ÑÑ</t>
  </si>
  <si>
    <t>FRECUENTE</t>
  </si>
  <si>
    <t>C</t>
  </si>
  <si>
    <t>NINGUNO</t>
  </si>
  <si>
    <t>REGULAR</t>
  </si>
  <si>
    <t>RIOHACHA</t>
  </si>
  <si>
    <t>OESTE</t>
  </si>
  <si>
    <t>MARTES</t>
  </si>
  <si>
    <t>CASTILLO MEJIA LEIDYS PAOLA</t>
  </si>
  <si>
    <t>ALUMINIO</t>
  </si>
  <si>
    <t>OO</t>
  </si>
  <si>
    <t>PROMEDIO</t>
  </si>
  <si>
    <t>D</t>
  </si>
  <si>
    <t>BASICA</t>
  </si>
  <si>
    <t>MALO</t>
  </si>
  <si>
    <t>BOGOTÁ</t>
  </si>
  <si>
    <t>NOROESTE</t>
  </si>
  <si>
    <t>MIÉRCOLES</t>
  </si>
  <si>
    <t>DE AVILA VILLAREAL RICARDO MANUEL</t>
  </si>
  <si>
    <t>PLASTICO</t>
  </si>
  <si>
    <t>PP</t>
  </si>
  <si>
    <t>OCASIONAL</t>
  </si>
  <si>
    <t>E</t>
  </si>
  <si>
    <t>MEDIA SUPERIOR</t>
  </si>
  <si>
    <t>PÉSIMO</t>
  </si>
  <si>
    <t>MEDELLIN</t>
  </si>
  <si>
    <t>SUROESTE</t>
  </si>
  <si>
    <t>JUEVES</t>
  </si>
  <si>
    <t>ESTARITA FUNEZ KEILA JOHANA</t>
  </si>
  <si>
    <t>PAQUETE</t>
  </si>
  <si>
    <t>QQ</t>
  </si>
  <si>
    <t>INFLUYENTE</t>
  </si>
  <si>
    <t>F</t>
  </si>
  <si>
    <t>SUPERIOR</t>
  </si>
  <si>
    <t>BUCARAMANGA</t>
  </si>
  <si>
    <t>NORORIENTE</t>
  </si>
  <si>
    <t>VIERNES</t>
  </si>
  <si>
    <t>FREITE LEGARDE CAMILA ANDREA</t>
  </si>
  <si>
    <t>VASOS</t>
  </si>
  <si>
    <t>RR</t>
  </si>
  <si>
    <t>POTENCIAL</t>
  </si>
  <si>
    <t>G</t>
  </si>
  <si>
    <t>TECNOLÓGICA</t>
  </si>
  <si>
    <t>CALI</t>
  </si>
  <si>
    <t>SURORIENTE</t>
  </si>
  <si>
    <t>LOPEZ PADILLA MIGUEL ANGEL</t>
  </si>
  <si>
    <t>BOLSAS</t>
  </si>
  <si>
    <t>SS</t>
  </si>
  <si>
    <t>H</t>
  </si>
  <si>
    <t>TÉCNICO LABORAL</t>
  </si>
  <si>
    <t>PASTO</t>
  </si>
  <si>
    <t>MOLINARES COVA MISLEIDIS PAOLA</t>
  </si>
  <si>
    <t>PACAS</t>
  </si>
  <si>
    <t>TT</t>
  </si>
  <si>
    <t>I</t>
  </si>
  <si>
    <t>TUNJA</t>
  </si>
  <si>
    <t>PUERTAS DOMINGUEZ ALDAIR ALBERTO</t>
  </si>
  <si>
    <t>TACOS</t>
  </si>
  <si>
    <t>UU</t>
  </si>
  <si>
    <t>MONTERÍA</t>
  </si>
  <si>
    <t>VALVERDE MENCO ANA MARIA</t>
  </si>
  <si>
    <t>BANDEJAS</t>
  </si>
  <si>
    <t>VV</t>
  </si>
  <si>
    <t>SINCELEJO</t>
  </si>
  <si>
    <t>PRINS RODRIGUEZ LILIANA ESTHER</t>
  </si>
  <si>
    <t>DOY PACK</t>
  </si>
  <si>
    <t>WW</t>
  </si>
  <si>
    <t>ARRIETA ALEMAN CESAR SEVERO</t>
  </si>
  <si>
    <t>CONFITERIA</t>
  </si>
  <si>
    <t>ENVOLTORIOS</t>
  </si>
  <si>
    <t>XX</t>
  </si>
  <si>
    <t>BARRIOS SALGADO JENNIFER</t>
  </si>
  <si>
    <t>QUESOS</t>
  </si>
  <si>
    <t>ENVASE</t>
  </si>
  <si>
    <t>YY</t>
  </si>
  <si>
    <t>ECHEVERRIA MEDRANO DARIEN JAHIR</t>
  </si>
  <si>
    <t>DESODORANTES</t>
  </si>
  <si>
    <t>BARRAS</t>
  </si>
  <si>
    <t>ZZ</t>
  </si>
  <si>
    <t>GOMEZ ARDILLA SOLMELINA</t>
  </si>
  <si>
    <t>CHICLES</t>
  </si>
  <si>
    <t>LAMINAS</t>
  </si>
  <si>
    <t>AA</t>
  </si>
  <si>
    <t>NARVAEZ VILLA RAFAEL ANTONIO</t>
  </si>
  <si>
    <t>CAJAS</t>
  </si>
  <si>
    <t>BB</t>
  </si>
  <si>
    <t>QUINTO REALES YERNELLYS</t>
  </si>
  <si>
    <t>INSECTICIDAS</t>
  </si>
  <si>
    <t>AEROSOL</t>
  </si>
  <si>
    <t>CC</t>
  </si>
  <si>
    <t>REINOSO ALVAREZ SHANNEN VANNESA</t>
  </si>
  <si>
    <t>AMBIENTADORES</t>
  </si>
  <si>
    <t>PASTILLAS</t>
  </si>
  <si>
    <t>DD</t>
  </si>
  <si>
    <t>RIVERA AYALA VICTOR ANDRES</t>
  </si>
  <si>
    <t>CERAS</t>
  </si>
  <si>
    <t>LATA</t>
  </si>
  <si>
    <t>EE</t>
  </si>
  <si>
    <t>DE LEONES MARQUEZ ROSA ELENA</t>
  </si>
  <si>
    <t>FF</t>
  </si>
  <si>
    <t>LLANOS FURNIELES DILAN RAFAEL</t>
  </si>
  <si>
    <t>GG</t>
  </si>
  <si>
    <t>GARIZABALO ALBA JESSICA PAOLA</t>
  </si>
  <si>
    <t>HH</t>
  </si>
  <si>
    <t>MAYORCA MERCADO GYSELL STELLA</t>
  </si>
  <si>
    <t>II</t>
  </si>
  <si>
    <t>NUÑEZ ROJAS KELLY JOHANA</t>
  </si>
  <si>
    <t>JJ</t>
  </si>
  <si>
    <t>VELEZ DIAZ ISRAEL</t>
  </si>
  <si>
    <t>KK</t>
  </si>
  <si>
    <t>BASILIO NAVARRO SINDYS MARIA</t>
  </si>
  <si>
    <t>LL</t>
  </si>
  <si>
    <t>CABRERA CORONADO MERCEDES BEATRIZ</t>
  </si>
  <si>
    <t>MARRUGO MARRUGO NASLI</t>
  </si>
  <si>
    <t>OSORIO BANQUEZ YORGELYS PATRICIA</t>
  </si>
  <si>
    <t>PADILLA BOHORQUEZ AILIN VANESA</t>
  </si>
  <si>
    <t>PEREZ LARRANS EVELIN SOFIA</t>
  </si>
  <si>
    <t>PEREZ LARRANS SINDY PAOLA</t>
  </si>
  <si>
    <t>RODRIGUEZ ROMERO GLEDYS JOHANA</t>
  </si>
  <si>
    <t xml:space="preserve">BARRETO ACOSTA JHON CARLOS </t>
  </si>
  <si>
    <t xml:space="preserve">CANTILLO RAMOS EDINSON RAFAEL </t>
  </si>
  <si>
    <t xml:space="preserve">CAÑARETE GOMEZ JULIO CESAR </t>
  </si>
  <si>
    <t xml:space="preserve">MAESTRE RODRIGUEZ KEYLA VANESSA </t>
  </si>
  <si>
    <t xml:space="preserve">MARTINEZ SILVA WENDY PAOLA </t>
  </si>
  <si>
    <t xml:space="preserve">MORENO GUERRERO JOHANNA  </t>
  </si>
  <si>
    <t xml:space="preserve">OSPINO DE LA HOZ ALBERTO JOSE </t>
  </si>
  <si>
    <t xml:space="preserve">PÉREZ ESCORCIA OLGA LUCIA </t>
  </si>
  <si>
    <t xml:space="preserve">RODRIGUEZ AREVALO JENIFFER DE JESUS </t>
  </si>
  <si>
    <t xml:space="preserve">RODRIGUEZ RODRIGUEZ ANGELA MARIA </t>
  </si>
  <si>
    <t xml:space="preserve">SOSA RADA MADELEIN SOFIA </t>
  </si>
  <si>
    <t xml:space="preserve">VENECIA GOMEZ JORGE LUIS </t>
  </si>
  <si>
    <t xml:space="preserve">LAMBY MARAÑON ALBERTO MARIO </t>
  </si>
  <si>
    <t xml:space="preserve">LÓPEZ ARENGAS DILIER JOSE DAVID </t>
  </si>
  <si>
    <t xml:space="preserve">LUBO MORILLO ABDUL VICENTE </t>
  </si>
  <si>
    <t xml:space="preserve">NIÑO ZULUAGA ANDRES CAMILO </t>
  </si>
  <si>
    <t xml:space="preserve">OSORIO PARLENKO SEBASTIAN  </t>
  </si>
  <si>
    <t xml:space="preserve">ROJAS FLOREZ LUIS OSCAR </t>
  </si>
  <si>
    <t xml:space="preserve">SICUARIZA TORRES MIGUEL ANGEL </t>
  </si>
  <si>
    <t xml:space="preserve">TOSCANO OSSA OMAR DAVID </t>
  </si>
  <si>
    <t xml:space="preserve">VERGARA MORALES CAROLINA DEL CARMEN </t>
  </si>
  <si>
    <t xml:space="preserve">ARIZA ORTIZ SHARON ADONAIS </t>
  </si>
  <si>
    <t xml:space="preserve">BURGOS FLOREZ SANDRA MILENA </t>
  </si>
  <si>
    <t xml:space="preserve">CHARRIS ACOSTA DANIELA  </t>
  </si>
  <si>
    <t xml:space="preserve">LEON OROZCO MAYDE PATRICIA </t>
  </si>
  <si>
    <t xml:space="preserve">MARTÍNEZ CENTENO IMELDA  </t>
  </si>
  <si>
    <t xml:space="preserve">RIVERA JULIO FRANCIA ELENA </t>
  </si>
  <si>
    <t xml:space="preserve">CORREA ALTAMAR ANDERS  </t>
  </si>
  <si>
    <t xml:space="preserve">ESQUIVEL CANTILLO ESTEISY YULANIS </t>
  </si>
  <si>
    <t xml:space="preserve">GARCIA ROCHA CLAIDRER LUZ </t>
  </si>
  <si>
    <t xml:space="preserve">HENRIQUEZ RUIZ KELLY PATRICIA </t>
  </si>
  <si>
    <t xml:space="preserve">LECHUGA FLOREZ KATERINE  </t>
  </si>
  <si>
    <t xml:space="preserve">MIRABENT DE ALBA KIMBERLIS  </t>
  </si>
  <si>
    <t xml:space="preserve">RIVERA ORTEGA DANY DANIEL </t>
  </si>
  <si>
    <t xml:space="preserve">ROMERO MARTES MILDRE PATRICIA </t>
  </si>
  <si>
    <t xml:space="preserve">VIZCAINO BURGOS RAQUELINA  </t>
  </si>
  <si>
    <t>ANDRADE MONTENEGRO BRIGITTE BESSETHE</t>
  </si>
  <si>
    <t>ARIAS SANDOVAL YUVIRI DE JESUS</t>
  </si>
  <si>
    <t>DE LA HOZ NIETO YESITH JUNIOR</t>
  </si>
  <si>
    <t>FIGUEROA CASTRO YARIS YARED</t>
  </si>
  <si>
    <t>GARCIA PERALTA DIXSON ANDRES</t>
  </si>
  <si>
    <t>GRISALES CONTRERAS JORGE MARIO</t>
  </si>
  <si>
    <t>MENDOZA MEZA JENNIFER PAOLA</t>
  </si>
  <si>
    <t>PEREZ LEIVA YIRA YULIETH</t>
  </si>
  <si>
    <t>ROBLES MARTINEZ YULISETH</t>
  </si>
  <si>
    <t>SERRANO PABON LINAY ESTHER</t>
  </si>
  <si>
    <t>SILVERA VILLAREAL MAIRA ALEJANDRA</t>
  </si>
  <si>
    <t>BALZA LOPEZ ANTONIO JOSE</t>
  </si>
  <si>
    <t>BARRAZA TORRES YESID EDUARDO</t>
  </si>
  <si>
    <t>BLANCO GARCIA DIANUVIS YARIS</t>
  </si>
  <si>
    <t>CASSIANI CAÑATE KELLY MARGARITA</t>
  </si>
  <si>
    <t>DE ALBA ACOSTA ITALO</t>
  </si>
  <si>
    <t>IGLESIAS HERRERA ALEXANDER</t>
  </si>
  <si>
    <t>LLERENA CARDOSIS MARLYS ESTHER</t>
  </si>
  <si>
    <t>MEJIA MEJIA JENNIFER</t>
  </si>
  <si>
    <t>NAVAJA REALES MARYAN YURANIS</t>
  </si>
  <si>
    <t>POLO MANGA KIANA KARINA</t>
  </si>
  <si>
    <t>RIVERA GOMEZ JULIO ALBERTO</t>
  </si>
  <si>
    <t>SUAREZ DIAZ JHONNY HAMILTON</t>
  </si>
  <si>
    <t>VASQUEZ RUIZ JAMID AGUSTIN</t>
  </si>
  <si>
    <t>VILLA GARCIA MARY ANTONIA</t>
  </si>
  <si>
    <t>IRIATE RIVERA JANNERIS BELKIS</t>
  </si>
  <si>
    <t>JIMENEZ CASTRO HEIDY MARIA</t>
  </si>
  <si>
    <t>MARTINEZ DE LA HOZ JAIRO ENRIQUE</t>
  </si>
  <si>
    <t>MENCO MANCILLA BERTINA ISABEL</t>
  </si>
  <si>
    <t>PACHECO HERRERA WENDY JULIETH</t>
  </si>
  <si>
    <t>RODRIGUEZ PALENCIA TERESA BEATRIZ</t>
  </si>
  <si>
    <t>RUIZ DIAZ ANGELICA MARIA</t>
  </si>
  <si>
    <t>VILLAMIZAR NIGRO JUAN GABRIEL</t>
  </si>
  <si>
    <t xml:space="preserve">ARDILA SANDOVAL MIOSSOTTI DEL CARMEN </t>
  </si>
  <si>
    <t xml:space="preserve">AVENDAÑO NIEBLES MARYURIS PAOLA </t>
  </si>
  <si>
    <t xml:space="preserve">CASAMACHIN DOMINGUEZ VICTOR HUGO </t>
  </si>
  <si>
    <t xml:space="preserve">DÍAZ SUÁREZ LUIS ALBERTO </t>
  </si>
  <si>
    <t xml:space="preserve">FUENTES BUELVAS EDWIN ALFONSO </t>
  </si>
  <si>
    <t xml:space="preserve">GARCIA SAUMETH HEINER JOSE </t>
  </si>
  <si>
    <t xml:space="preserve">GARCIA VELASQUEZ ANDRES DAVID </t>
  </si>
  <si>
    <t xml:space="preserve">LLANOS TROMP GLEYDIS PAOLA </t>
  </si>
  <si>
    <t xml:space="preserve">ORTEGA AFRICANO JHON JAIRO </t>
  </si>
  <si>
    <t xml:space="preserve">SAMPER SUAREZ AUGUSTO JESUS </t>
  </si>
  <si>
    <t xml:space="preserve">SOLANO PEREZ DEIMER DAVID </t>
  </si>
  <si>
    <t>ACUÑA ACUÑA MOISES  DAVID</t>
  </si>
  <si>
    <t>BAYONA HERNANDEZ JHAN CARLOS</t>
  </si>
  <si>
    <t>BORJA OSPINA DUVAN DARIO</t>
  </si>
  <si>
    <t>DE ALBA CERVANTES LUIS ALFREDO</t>
  </si>
  <si>
    <t>DURAN SANJUAN NAFER ALFONSO</t>
  </si>
  <si>
    <t>GARIZABALO ARIZA BLADIMIR</t>
  </si>
  <si>
    <t>HERRERA BRÚ JAVIER AUGUSTO</t>
  </si>
  <si>
    <t>MOLINA  JIMENEZ DAYANA MELISSA</t>
  </si>
  <si>
    <t>MONTERROSA CARRILLO MICHAEL SMITH</t>
  </si>
  <si>
    <t>RODELO HERRERA LEONARDO ENRIQUE</t>
  </si>
  <si>
    <t>RODRIGUEZ OLMOS REIDER  JESUS</t>
  </si>
  <si>
    <t>VESGA GUTIERREZ BRANDON JESID</t>
  </si>
  <si>
    <t>ANGULO UCROS PAULA ANDREA</t>
  </si>
  <si>
    <t>ARIAS RODRIGUEZ VICTOR MAURO</t>
  </si>
  <si>
    <t>CASTRO BERNAL NATALIA ALEJANDRA</t>
  </si>
  <si>
    <t>GALVIS NIEBLES STIVEN</t>
  </si>
  <si>
    <t>GUTIERREZ TORDECILLA MARYORIS</t>
  </si>
  <si>
    <t>JOHNSON ESCORCIA JORCELIS SHIRLEY</t>
  </si>
  <si>
    <t>MEDINA MALDONADO  JHONNATAN ENRIQUE</t>
  </si>
  <si>
    <t>MORAN SERNA LESLIE GUIZETT</t>
  </si>
  <si>
    <t>MORRON TORRES SANDRA  PATRICIA</t>
  </si>
  <si>
    <t>NUÑEZ ROJAS CARLOS ANDRES</t>
  </si>
  <si>
    <t>OBREDOR BONETH LEIDY JOHANA</t>
  </si>
  <si>
    <t>PEINADO NIETO DAYANA ESTHER</t>
  </si>
  <si>
    <t>SIERRA CUELLO JORGE LUIS</t>
  </si>
  <si>
    <t>TORRES PUPO ROLANDO ERNESTO</t>
  </si>
  <si>
    <t>VILLAMIZAR ZURITA JESUS GABRIEL</t>
  </si>
  <si>
    <t>SUAREZ FERNANDEZ  CARLOS  FARID</t>
  </si>
  <si>
    <t>ZAPATA CASTRO MILTON CESAR</t>
  </si>
  <si>
    <t>JIMENO MOGOLLON EVELIN MARIA</t>
  </si>
  <si>
    <t>RUIZ MEDINA MILADIS</t>
  </si>
  <si>
    <t>ESPITIA MERCADO BRYAN FRANKLIN</t>
  </si>
  <si>
    <t>FLOREZ ZAPATA MARIA JOSE</t>
  </si>
  <si>
    <t>GONZALEZ GONZALEZ HERNAN ENRIQUE</t>
  </si>
  <si>
    <t>GUILLIN ARAQUE LUIGGI ANDRES</t>
  </si>
  <si>
    <t>IMITOLA MEJIA CHRISTIAN ENRIQUE</t>
  </si>
  <si>
    <t>QUIROZ ACOSTA ADRIAN FABIAN</t>
  </si>
  <si>
    <t>SANCHEZ PALMERA  MARY  ALEXANDRA</t>
  </si>
  <si>
    <t>TELLEZ MEJIA VIOLET</t>
  </si>
  <si>
    <t>TOVAR SOLANO  ANDREA CAROLINA</t>
  </si>
  <si>
    <t>VENCE MALDONADO DANIELLA</t>
  </si>
  <si>
    <t>VIVES ZAPATA ARTURO ALEXANDER</t>
  </si>
  <si>
    <t>BULA GENTIL NILSON DE JESUS</t>
  </si>
  <si>
    <t>CABEZA ESCOBAR KELLIS JOHANA</t>
  </si>
  <si>
    <t>DE AGUAS VILLA DILIA MICHELA</t>
  </si>
  <si>
    <t>DURAN  RIOS MAYERCI  PAOLA</t>
  </si>
  <si>
    <t>FONTALVO HERRIQUEZ JUCELIS PAOLA</t>
  </si>
  <si>
    <t>GALLARDO OLIVARES EDWARD MANUEL</t>
  </si>
  <si>
    <t>GARIZABALO ARIZA ROSA ANGELICA</t>
  </si>
  <si>
    <t>HERNANDEZ CERA KEVIN ESTEVAN</t>
  </si>
  <si>
    <t>MARTINEZ RANGEL MAGALYS  ISABEL</t>
  </si>
  <si>
    <t>NAVARRO BOLAÑO JEAN CARLOS</t>
  </si>
  <si>
    <t>OROZCO GONZALEZ JEAN PABLO</t>
  </si>
  <si>
    <t>PEREZ ZURITA KELLY JOHANNA</t>
  </si>
  <si>
    <t>RODRIGUEZ ORTEGA MARIO LUIS</t>
  </si>
  <si>
    <t>RUA GARCÍA  WILLIAMS JOSUE</t>
  </si>
  <si>
    <t>ARDILA ALVAREZ OSCAR FABIAN</t>
  </si>
  <si>
    <t>AYOS TABORDA JONATHAN STEEVEN</t>
  </si>
  <si>
    <t>CADRAZCO BETTIN NEVIS PAOLA</t>
  </si>
  <si>
    <t>DE LA HOZ CAÑATE ANA MARGARITA</t>
  </si>
  <si>
    <t>DE LA HOZ PASTOR YULEIDI TATIANA</t>
  </si>
  <si>
    <t>GOMEZ SALAS BRAYAN YESIT</t>
  </si>
  <si>
    <t>GUERRERO CASTAÑO ABLEIDYS MARIA</t>
  </si>
  <si>
    <t>GUTIERREZ LOPEZ ONEIL JOSE</t>
  </si>
  <si>
    <t>MARTINEZ OTERO DIOGENES ANTONIO</t>
  </si>
  <si>
    <t>MERCADO MARIMON RAIZA ISABEL</t>
  </si>
  <si>
    <t>MOSQUERA MOSQUERA NAUDITH JOHANA</t>
  </si>
  <si>
    <t>MUÑOZ MONTES LIDUVIS GISELL</t>
  </si>
  <si>
    <t>MURIEL SANCHEZ DELIA ROSA</t>
  </si>
  <si>
    <t>PEREZ MOSQUERA GINA GRECE</t>
  </si>
  <si>
    <t>PEREZ PEÑA ADRIANA ISABEL</t>
  </si>
  <si>
    <t>PINTO CASTILLO LUCIA FERNANDA</t>
  </si>
  <si>
    <t>PUPO TORDECILLA RICARDO DE LEON</t>
  </si>
  <si>
    <t>QUIÑONES CONDE SERGIO ANDRES</t>
  </si>
  <si>
    <t>RICARDO ARRIETA KATHELEEN</t>
  </si>
  <si>
    <t>RODELO DIAZ LILIA CAROLINA</t>
  </si>
  <si>
    <t>ROJAS VASQUEZ JEAN  PIERRE</t>
  </si>
  <si>
    <t>ROMERO ARROYO WENDY JOHANA</t>
  </si>
  <si>
    <t>VARELA CONRADO ROSELIND  DEILIS</t>
  </si>
  <si>
    <t>YEPES VILLADIEGO ANDRES FELIPE</t>
  </si>
  <si>
    <t>BARCELO GUTIERREZ DALLY CAROLINA</t>
  </si>
  <si>
    <t>BERTEL AYALA OLGA ELENA</t>
  </si>
  <si>
    <t>BONILLA PAEZ SANDY  MARLEY</t>
  </si>
  <si>
    <t>CAJAL MENDOZA MARIA ISABEL</t>
  </si>
  <si>
    <t>CALDERON MARTINEZ MARIA IGNACIA</t>
  </si>
  <si>
    <t>CANO BORNACHERA CINDY  PAOLA</t>
  </si>
  <si>
    <t>CAPDEVILLA  AYAZO ALEWIS LEIDER</t>
  </si>
  <si>
    <t>CHARRIS MALDONADO MERIBETH</t>
  </si>
  <si>
    <t>CHICA ARROYO NEIL JHON</t>
  </si>
  <si>
    <t>DE LA CRUZ MONTENEGRO KELLY JOHANA</t>
  </si>
  <si>
    <t>ESCORCIA RODRIGUEZ NEREIDA INES</t>
  </si>
  <si>
    <t>FANDIÑO BARRIOSNUEVO FARID MIGUEL</t>
  </si>
  <si>
    <t>FUENTES ELLES KEIDIS</t>
  </si>
  <si>
    <t>MORA HERRERA ANA  MARIA</t>
  </si>
  <si>
    <t>MORENO AYA LIZETH MAYELIS</t>
  </si>
  <si>
    <t>NOVOA CARRILLO SHIRLEY  PATRICIA</t>
  </si>
  <si>
    <t>NUÑEZ AVILA SANDY LINEY</t>
  </si>
  <si>
    <t>SANJUAN TORRES MAYERLIS JUDITH</t>
  </si>
  <si>
    <t>SEGURA ACOSTA CENERIS JUDITH</t>
  </si>
  <si>
    <t>STEFFANELL DE LA HOZ LORAINE  MARIA</t>
  </si>
  <si>
    <t xml:space="preserve">ROJAS VASQUEZ ROBYN STYVENSON </t>
  </si>
  <si>
    <t xml:space="preserve">ALVARADO MAESTRE BELITZA INES </t>
  </si>
  <si>
    <t xml:space="preserve">ARENAS CAMARGO MILDRED MARIA </t>
  </si>
  <si>
    <t xml:space="preserve">ARIAS HERRERA ELA CECILIA </t>
  </si>
  <si>
    <t xml:space="preserve">CARDENAS RODRIGUEZ ALICIA ESTHER </t>
  </si>
  <si>
    <t xml:space="preserve">CASARES CABARCAS HAMINTON JOSE </t>
  </si>
  <si>
    <t xml:space="preserve">CUESTAS CORDOBA ANA PATRICIA </t>
  </si>
  <si>
    <t xml:space="preserve">DONADO VARELA ALBERTO DE JESUS </t>
  </si>
  <si>
    <t xml:space="preserve">ESCORCIA VALDERRAMA JOSE RAUL </t>
  </si>
  <si>
    <t>FERNANDEZ HERRERA ZARETH YOLETH</t>
  </si>
  <si>
    <t xml:space="preserve">GUERRA ORELLANO GUSTAVO ADOLFO </t>
  </si>
  <si>
    <t xml:space="preserve">MACIAS LEGUAS MAIRA ALEJANDRA </t>
  </si>
  <si>
    <t xml:space="preserve">MONTERROSA HERNANDEZ FELIX ALBERTO </t>
  </si>
  <si>
    <t xml:space="preserve">PARADO VALENCIA LIANNA MARCELA </t>
  </si>
  <si>
    <t xml:space="preserve">PEREZ PEÑALOZA JUAN CAMILO </t>
  </si>
  <si>
    <t xml:space="preserve">RAMIREZ CONTRERAS KELIS YOJANA </t>
  </si>
  <si>
    <t xml:space="preserve">ARDILA CARREÑO YEIMI CAROLINA </t>
  </si>
  <si>
    <t xml:space="preserve">ARIZA DIAZ JEAN CARLOS </t>
  </si>
  <si>
    <t xml:space="preserve">BAÑOS CASTILLO MARIA OCTAVIA </t>
  </si>
  <si>
    <t xml:space="preserve">BORJA BOLIVAR JOSE LUIS </t>
  </si>
  <si>
    <t xml:space="preserve">DURAN CORRALES MAIDELIS  </t>
  </si>
  <si>
    <t xml:space="preserve">GUTIERREZ CASTRO VERONICA ESTHER </t>
  </si>
  <si>
    <t xml:space="preserve">JUSAYU ACEVEDO MARIA DE LOS ANGELES </t>
  </si>
  <si>
    <t xml:space="preserve">MENDOZA MARRIAGA DAYANA ANDREA </t>
  </si>
  <si>
    <t xml:space="preserve">MENDOZA VIZCAINO LIHIZZY PATRICIA </t>
  </si>
  <si>
    <t xml:space="preserve">MORENO PINTO MARIA JOSE </t>
  </si>
  <si>
    <t xml:space="preserve">PADILLA ZAMBRANO YESICA PATRICIA </t>
  </si>
  <si>
    <t xml:space="preserve">PAEZ MENDIVIL GLEINES YULIETH </t>
  </si>
  <si>
    <t xml:space="preserve">PEREZ RODRIGUEZ XIOMARA DEL CARMEN </t>
  </si>
  <si>
    <t xml:space="preserve">TAPIAS OSORIO SHARLYN DAYANA </t>
  </si>
  <si>
    <t xml:space="preserve">AVILA URIBE JEAN PAUL </t>
  </si>
  <si>
    <t xml:space="preserve">MCAUSLAND NUÑEZ KELLY JOHANNA </t>
  </si>
  <si>
    <t xml:space="preserve">MORILLO PUA VIRGILIO RAFAEL </t>
  </si>
  <si>
    <t xml:space="preserve">ORTEGA OBET ENRIQUE </t>
  </si>
  <si>
    <t xml:space="preserve">PALMA RADA ERNEY RAFAEL </t>
  </si>
  <si>
    <t xml:space="preserve">PATERNINA YERENA JESUS DAVID </t>
  </si>
  <si>
    <t xml:space="preserve">ACOSTA CASSIANI YESICA PATRICIA </t>
  </si>
  <si>
    <t xml:space="preserve">AGUILAR CANCHILA DAGOBERTO JOSE </t>
  </si>
  <si>
    <t xml:space="preserve">ASTUDILLO PERALTA HECTOR HABIB </t>
  </si>
  <si>
    <t xml:space="preserve">CERVANTES MARTINEZ ELIS MILENA </t>
  </si>
  <si>
    <t xml:space="preserve">CHELIA DITTA JORGE LUIS </t>
  </si>
  <si>
    <t xml:space="preserve">COMAS DIAZ TAYLOR ANDRES  </t>
  </si>
  <si>
    <t xml:space="preserve">DE LA HOZ PACHECO DEIVER ENRIQUE </t>
  </si>
  <si>
    <t xml:space="preserve">DURAN JIMENEZ JESUS DAVID </t>
  </si>
  <si>
    <t xml:space="preserve">ESCOBAR MARTES JORGE LUIS </t>
  </si>
  <si>
    <t xml:space="preserve">GUTIERREZ PEÑATE CRISTIAN DAVID </t>
  </si>
  <si>
    <t xml:space="preserve">IGLESIAS BOLIVAR JOHANNA NAVIDAD </t>
  </si>
  <si>
    <t xml:space="preserve">MARTINEZ BLANCO JOSE ALONSO </t>
  </si>
  <si>
    <t xml:space="preserve">MARTINEZ DE MOYA JORGE ALBERTO </t>
  </si>
  <si>
    <t xml:space="preserve">MIRANDA JIMENEZ STEIVIN JOSE </t>
  </si>
  <si>
    <t xml:space="preserve">ORTIZ DE LA HOZ YURIDIS MASIEL </t>
  </si>
  <si>
    <t xml:space="preserve">OSPINO SOLANO HERNAN DE JESUS </t>
  </si>
  <si>
    <t xml:space="preserve">PEREZ ALVAREZ LEIDIANA MARIA </t>
  </si>
  <si>
    <t xml:space="preserve">PEREZ JIMENEZ LAURA MARCELA </t>
  </si>
  <si>
    <t xml:space="preserve">SANDOVAL MEJIA WALDIS JUNIOR </t>
  </si>
  <si>
    <t xml:space="preserve">TIRADO JIMENEZ HUBER ANTONIO </t>
  </si>
  <si>
    <t>VASQUEZ MADERA JESMIT ADRIANA</t>
  </si>
  <si>
    <t xml:space="preserve">ALBOR ACOSTA RICARDO FABIAN </t>
  </si>
  <si>
    <t xml:space="preserve">BARBOSA CARDENAS FELIX DAVID </t>
  </si>
  <si>
    <t xml:space="preserve">BENITEZ ESTRADA EVELIN KORINA </t>
  </si>
  <si>
    <t xml:space="preserve">CANTILLO MOLINA VICTORIA ELIANA </t>
  </si>
  <si>
    <t xml:space="preserve">CONEO MARTIEZ EVER DAVID </t>
  </si>
  <si>
    <t xml:space="preserve">DE LA RANS CALDERA LUZ NEIDIS </t>
  </si>
  <si>
    <t xml:space="preserve">DE LA VICTORIA TABARES MARTHA ELENYS </t>
  </si>
  <si>
    <t xml:space="preserve">DIAZ LOPEZ KAREN ELENA </t>
  </si>
  <si>
    <t xml:space="preserve">FERRER CABARCAS CINDY PAOLA </t>
  </si>
  <si>
    <t xml:space="preserve">LOBO HERNANDEZ DIEGO ARMANDO </t>
  </si>
  <si>
    <t xml:space="preserve">ORELLANO MESINO JORDANO BENITO </t>
  </si>
  <si>
    <t xml:space="preserve">OROZCO RODRIGUEZ DELIA </t>
  </si>
  <si>
    <t xml:space="preserve">PARRA BASANTA ROXANA </t>
  </si>
  <si>
    <t xml:space="preserve">PEÑA PEREZ ALIX MERCEDES </t>
  </si>
  <si>
    <t xml:space="preserve">POLO MOVILLA KATERIN GELIN </t>
  </si>
  <si>
    <t xml:space="preserve">ALARCON CANTILLO ANGEL DAVID </t>
  </si>
  <si>
    <t xml:space="preserve">CABRERA VALETT LAYDY JULIETH </t>
  </si>
  <si>
    <t xml:space="preserve">CASTILLO PADILLA ALCIVIADES </t>
  </si>
  <si>
    <t xml:space="preserve">CASTRO TOUS CLAUDIA MILENA </t>
  </si>
  <si>
    <t xml:space="preserve">PERALTA ALFARO ROSIRIS DEL CARMEN </t>
  </si>
  <si>
    <t xml:space="preserve">TORRES OCHOA ALEX ENRIQUE </t>
  </si>
  <si>
    <t xml:space="preserve">CASTILLO NOGUERA SHAIRA JHOEMY </t>
  </si>
  <si>
    <t>PATERNINA OROZCO KEVIN LEONARDO</t>
  </si>
  <si>
    <t>CHAVES PUELLO SOFIA TERESA</t>
  </si>
  <si>
    <t>GUTIERREZ MARTINEZ SILENE</t>
  </si>
  <si>
    <t>MARRIAGA CASABUENA SABINE ANDREA</t>
  </si>
  <si>
    <t xml:space="preserve">MEDRANO FONTALVO ANGIE PAOLA </t>
  </si>
  <si>
    <t>MORENO PEREZ XIOMARA</t>
  </si>
  <si>
    <t>SANTIAGO LOPEZ VICENTE</t>
  </si>
  <si>
    <t>MORRON ZABALA STYVEN DAVID</t>
  </si>
  <si>
    <t xml:space="preserve">AHUMADA BOHORQUEZ KEVIN ADRIAN </t>
  </si>
  <si>
    <t>ARIZA OBANDO NUBIS MARIA</t>
  </si>
  <si>
    <t>CASTAÑO DUQUE BLANCA LILIA</t>
  </si>
  <si>
    <t xml:space="preserve">GARCES MONTENEGRO LIBIETH MARGARITA </t>
  </si>
  <si>
    <t>GUTIERREZ GARIZABALO KARINA ALEJANDRA</t>
  </si>
  <si>
    <t xml:space="preserve">MENDEZ GUTIERREZ YANETH </t>
  </si>
  <si>
    <t xml:space="preserve">POLO CERVANTES ELVIS ALEXANDER </t>
  </si>
  <si>
    <t>ARELLANO MENDOZA FABIOLA ISABEL</t>
  </si>
  <si>
    <t>DE LAS SALAS MOSQUERA MILTON CESAR</t>
  </si>
  <si>
    <t>GOMEZ TERAN ROSA ANGELICA</t>
  </si>
  <si>
    <t>GONZALEZ GERONIMO GISELLA PATRICIA</t>
  </si>
  <si>
    <t>HURTADO FREYLE ELIZABETH</t>
  </si>
  <si>
    <t>JIMENEZ SALAS KAREN MARGARITA</t>
  </si>
  <si>
    <t>LADINO HERNANDEZ ANDRES FELIPE</t>
  </si>
  <si>
    <t>LOPEZ URIELES PAOLA PATRICIA</t>
  </si>
  <si>
    <t>MACHACON DAZA CATALINA PAOLA</t>
  </si>
  <si>
    <t>MARTINEZ COPETE NAJER YUSET</t>
  </si>
  <si>
    <t>NAVARRETE LLACH ALEXANDER</t>
  </si>
  <si>
    <t xml:space="preserve">ORTIZ FUENTES LUZ ESTEFANY </t>
  </si>
  <si>
    <t xml:space="preserve">PADILLA ZUÑIGA CARLOS MARIO </t>
  </si>
  <si>
    <t>PAJARO BERRIO MARLIDIS</t>
  </si>
  <si>
    <t xml:space="preserve">RODRIGUEZ GUERRERO MARIA FERNANDA </t>
  </si>
  <si>
    <t>RUIZ NUÑEZ JACKSON MARLONY</t>
  </si>
  <si>
    <t>SAMPER ACOSTA ARACELIS MARIA</t>
  </si>
  <si>
    <t xml:space="preserve">SIERRA MOZO ANGIE CAROLINA </t>
  </si>
  <si>
    <t>URUETA ANTEQUERA JORGE LUIS</t>
  </si>
  <si>
    <t>CHICO MENDOZA JORGE IVAN</t>
  </si>
  <si>
    <t>FONTALVO NIEBLES RAFAEL DE JESUS</t>
  </si>
  <si>
    <t>GONZALEZ EGUIS JEFFERSON STIVE</t>
  </si>
  <si>
    <t xml:space="preserve">GUTIERREZ GUZMAN LUIS EDUARDO </t>
  </si>
  <si>
    <t>LARA VILLALBA JESUS ALBERTO</t>
  </si>
  <si>
    <t>NEGRETE BARROSO MIGUEL ANGEL</t>
  </si>
  <si>
    <t>OSPINO DE AVILA CRISTIAN ENRIQUE</t>
  </si>
  <si>
    <t>OTERO FLOREZ EDUARDO ANTONIO</t>
  </si>
  <si>
    <t>QUINTERO BETIN ISMAEL</t>
  </si>
  <si>
    <t>SANCHEZ GOMEZ JAJAIRA PAOLA</t>
  </si>
  <si>
    <t>TOVAR MURILLO NESTOR ANDRES</t>
  </si>
  <si>
    <t>AREVALO RESLEN RENATO ALEXANDER</t>
  </si>
  <si>
    <t>ATENCIO BERMUDEZ ANTONIO DE JESUS</t>
  </si>
  <si>
    <t>BLANCO LAWSON NAOMI</t>
  </si>
  <si>
    <t>CRESPO ADUEN KARYLA DEL MAR</t>
  </si>
  <si>
    <t>DEFORD RODRIGUEZ LIZETH PAOLA</t>
  </si>
  <si>
    <t xml:space="preserve">JIMENEZ CAMARGO LEONARDO JOSE </t>
  </si>
  <si>
    <t xml:space="preserve">LOPEZ GARIZABALO MILENA PAOLA </t>
  </si>
  <si>
    <t>MENDOZA QUINTERO WENDY MILAGROS</t>
  </si>
  <si>
    <t>MIER MARTINEZ BAYRON ALFONSO</t>
  </si>
  <si>
    <t>NISPERUZA POLO JULIO HERNAN</t>
  </si>
  <si>
    <t>ROCHA ROLONG JESUS ANDRES</t>
  </si>
  <si>
    <t>RODRIGUEZ GONZALEZ MICHELLE STEPHANY</t>
  </si>
  <si>
    <t>SOLANO AVILEZ NESTOR ENRIQUE</t>
  </si>
  <si>
    <t xml:space="preserve">BERDUGO GUETTE EDINSON DAVID </t>
  </si>
  <si>
    <t>DE AVILA OSPINO LEIDY DAYANA</t>
  </si>
  <si>
    <t>ESPAÑA ORTIZ MERIELIS JOHANA</t>
  </si>
  <si>
    <t>BASTIDAS MARTINEZ MARIDAIDIS ESTHER</t>
  </si>
  <si>
    <t xml:space="preserve">BERRIO VELASQUEZ SILVIA ESTEBANA </t>
  </si>
  <si>
    <t xml:space="preserve">CABARCAS MEZA JAVIER ALFONSO </t>
  </si>
  <si>
    <t xml:space="preserve">CASTELLAR ALCALA LUIS EDUARDO </t>
  </si>
  <si>
    <t xml:space="preserve">GONZALEZ VARGAS JANNIN LISETH </t>
  </si>
  <si>
    <t>GUZMAN SILVA MERCY</t>
  </si>
  <si>
    <t>LOPEZ NAVARRO ARLETH CAROLINA</t>
  </si>
  <si>
    <t xml:space="preserve">MARTINEZ GOMEZ JAIRO JUNIOR </t>
  </si>
  <si>
    <t>OROZCO MORON NEISLA KARINA</t>
  </si>
  <si>
    <t xml:space="preserve">OROZCO ORELLANO JULEYS ALEXIS </t>
  </si>
  <si>
    <t>PUPO ROMERO REINABEL</t>
  </si>
  <si>
    <t xml:space="preserve">VARGAS VALENCIA YANETH AMPARO </t>
  </si>
  <si>
    <t xml:space="preserve">ZAMBRANO MARTINEZ VANESSA  ISABEL </t>
  </si>
  <si>
    <t>ARRIETA CASTILLO RINA JULIETH</t>
  </si>
  <si>
    <t>AYOS PERALTA ISMAEL ANDRES</t>
  </si>
  <si>
    <t>BARRIOS OSORIO KAREN ESTELA</t>
  </si>
  <si>
    <t>CASTRILLO BENTHAM PAOLA ANDREA</t>
  </si>
  <si>
    <t>ESCORCIA BORNACHERA ROXANA DEL CARMEN</t>
  </si>
  <si>
    <t>GOMEZ ROZO KATIA MILENA</t>
  </si>
  <si>
    <t>HIGGINS MONTERROSA KIARA VANESSA</t>
  </si>
  <si>
    <t>LOPEZ ESTRADA BLEIDYS ESTHER</t>
  </si>
  <si>
    <t>MAESTRE MINDIOLA SERLINE MICHELIS</t>
  </si>
  <si>
    <t>MERCADO NOGUERA KELLYS MARIA</t>
  </si>
  <si>
    <t>MORALES BORJA TANIA MERCEDES</t>
  </si>
  <si>
    <t>MUÑOZ PEREZ ALEJANDRA CAROLINA</t>
  </si>
  <si>
    <t>MUÑOZ PEREZ DANIELA DEL CARMEN</t>
  </si>
  <si>
    <t xml:space="preserve">OSORIO FUENTES ANA MARIA </t>
  </si>
  <si>
    <t>OSPINO FERRER MARELIS DEL CARMEN</t>
  </si>
  <si>
    <t>PADILLA LEAL KEVIN MIGUEL</t>
  </si>
  <si>
    <t>PADILLA PADILLA LILIA MARENA</t>
  </si>
  <si>
    <t>PERALTA HURTADO ANDREA PATRICIA</t>
  </si>
  <si>
    <t>PEREZ ZUÑIGA JENNYFER MARIA</t>
  </si>
  <si>
    <t>SARMIENTO MENDOZA MARTHA LILIANA</t>
  </si>
  <si>
    <t>ZAMBRANO OLIVERA ADRIANA LUCIA</t>
  </si>
  <si>
    <t>COBA DE LAS SALAS FARIDE ESTHER</t>
  </si>
  <si>
    <t>DE LA ROSA LLERENA LICETH PAOLA</t>
  </si>
  <si>
    <t>DE LEON RAMIREZ VIVIAN LORENA</t>
  </si>
  <si>
    <t>HERAZO TOBAR DANNA ISABEL</t>
  </si>
  <si>
    <t>JIMENEZ BUSTAMANTE VIVIANA PAOLA</t>
  </si>
  <si>
    <t>MACARENO YINA PATRICIA</t>
  </si>
  <si>
    <t>MEZA ALVAREZ ALDAIR JOSE</t>
  </si>
  <si>
    <t>PIÑA RODRIGUEZ MARLYS ALEJANDRA</t>
  </si>
  <si>
    <t>REYES FORERO MARIO JOSE</t>
  </si>
  <si>
    <t>AREVALO GOMEZ LUIS GUILLERMO</t>
  </si>
  <si>
    <t>CARO MONROY ALFONSO RAFAEL</t>
  </si>
  <si>
    <t>CARRILLO TARRIBA ELKIN JOSE</t>
  </si>
  <si>
    <t>DE LA CRUZ BELEÑO RITA</t>
  </si>
  <si>
    <t>JIMENEZ SOLANO JULIEHT DEL CARMEN</t>
  </si>
  <si>
    <t xml:space="preserve">JULIO DE LA HOZ ANGEL ANDRES </t>
  </si>
  <si>
    <t>29/02/2022</t>
  </si>
  <si>
    <t>LARA RANGEL MARIA JOSE</t>
  </si>
  <si>
    <t>MEZA PEREZ CLARI ELENA</t>
  </si>
  <si>
    <t>PADILLA MEDINA MARY YULEIMA</t>
  </si>
  <si>
    <t>PEREZ FORERO SAUL ALBERTO</t>
  </si>
  <si>
    <t>SOLANO VARGAS IRIS ROCIO</t>
  </si>
  <si>
    <t>SUAREZ VEGA DORA MILENA</t>
  </si>
  <si>
    <t>BENITEZ HERNANDEZ INGRI TATIANA</t>
  </si>
  <si>
    <t>BRUGES VIOLA MIGUEL EMILIO</t>
  </si>
  <si>
    <t>CORRALES JIMENEZ RAFAEL ANTONIO</t>
  </si>
  <si>
    <t>JULIO BERDUGO KAROLL PATRICIA</t>
  </si>
  <si>
    <t>LOPEZ ENCISO KEVIN ALEXANDER</t>
  </si>
  <si>
    <t>MOLINA SANCHEZ RAMON ANTONIO</t>
  </si>
  <si>
    <t>OLIVERA HIDALGO OSNAIDER DAVID</t>
  </si>
  <si>
    <t>RAMIREZ PADILLA OMAR ANTONIO</t>
  </si>
  <si>
    <t>REALES DE LA RANS KELWIN ISAAC</t>
  </si>
  <si>
    <t>RIOS RIOS MADYS LILIANA</t>
  </si>
  <si>
    <t>RODRIGUEZ CALA ANITA</t>
  </si>
  <si>
    <t>ROPAIN ESPINOSA EDWIN DE JESUS</t>
  </si>
  <si>
    <t>BOLIVAR MUÑOZ CARLOS ALBERTO</t>
  </si>
  <si>
    <t>DE LA HOZ MACEA ROXANA</t>
  </si>
  <si>
    <t xml:space="preserve">ESCORCIA VARGAS GABRIEL </t>
  </si>
  <si>
    <t>MIRANDA ANAYA LAURA VANESSA</t>
  </si>
  <si>
    <t>OCHOA MUÑOZ KAREN MARIA</t>
  </si>
  <si>
    <t>SALAZAR GUTIERREZ JORGE ELIECER</t>
  </si>
  <si>
    <t>URREGO CUERVO ANDREA CAROLINA</t>
  </si>
  <si>
    <t>VILLALOBOS PEREZ ALEXANDER ENRIQUE</t>
  </si>
  <si>
    <t>AMADOR ARROYO JOYCE ESTHER</t>
  </si>
  <si>
    <t>BATISTA DE LA HOZ  SANDRA</t>
  </si>
  <si>
    <t>CATALAN ARRIETA KEYLA ANDREA</t>
  </si>
  <si>
    <t>CHARRIS AREVALO LISETH ELENA</t>
  </si>
  <si>
    <t>CRUZADO SANJUANELO JULIEE SILEBIS</t>
  </si>
  <si>
    <t>DE AVILA SAUCEDO YANDRA CECILIA</t>
  </si>
  <si>
    <t>DURAN MENDEZ MARTHA PATRICIA</t>
  </si>
  <si>
    <t>FONSECA CANTERO KAREN MARGARITA</t>
  </si>
  <si>
    <t>GOMEZ JARAMILLO ADRIANA PAOLA</t>
  </si>
  <si>
    <t>GOMEZ MIRANDA ALCIDES JOSE</t>
  </si>
  <si>
    <t>LARIOS GUTIERREZ OLGA BEATRIZ</t>
  </si>
  <si>
    <t>LLERENA VIDALES LORENA PATRICIA</t>
  </si>
  <si>
    <t>MIELES SILVERA PAOLA LUCIA</t>
  </si>
  <si>
    <t>NIETO RAMOS YOLANDA DEL CARMEN</t>
  </si>
  <si>
    <t>PEÑA MERCADO KAROL ANDREA</t>
  </si>
  <si>
    <t>ROCHA JIMENEZ ELBA DEL PILAR</t>
  </si>
  <si>
    <t>RODRIGUEZ DE LA HOZ IVAN ANDRES</t>
  </si>
  <si>
    <t>ACOSTA CAGUA EDWIN ENRIQUE</t>
  </si>
  <si>
    <t>CHAMORRO MEDINA KATHERYN JULIETH</t>
  </si>
  <si>
    <t>MENDOZA POLO ELINEYS</t>
  </si>
  <si>
    <t>MERCADO MARTINEZ KEYLIS YOJANA</t>
  </si>
  <si>
    <t>RODRIGUEZ ROMERO JULIAN DAVID</t>
  </si>
  <si>
    <t>VILLALBA SANTANA DORLLIS MARIA</t>
  </si>
  <si>
    <t>ALTAMAR CASTILLA MARLYS LUCIA</t>
  </si>
  <si>
    <t>BERNAL GARCIA MARIA ALEJANDRA</t>
  </si>
  <si>
    <t>CONRADO CASTRO YELITHZA ISABEL</t>
  </si>
  <si>
    <t>DINAS OLIVEROS ELIANA</t>
  </si>
  <si>
    <t>HERAZO MARTINEZ YEIRA PATRICIA</t>
  </si>
  <si>
    <t>ILLIDGE SUESCUN IVETTE STELLA</t>
  </si>
  <si>
    <t>LOPEZ VALENCIA ANGELICA ESTHER</t>
  </si>
  <si>
    <t>MAIGUEL RODRIGUEZ MADELEYS</t>
  </si>
  <si>
    <t>PACHECO DOMINGUEZ EVELIN CECILIA</t>
  </si>
  <si>
    <t>PAEZ CASTRO KATIUSCA ESTHER</t>
  </si>
  <si>
    <t>POTES ZULEIMA</t>
  </si>
  <si>
    <t>VIDES CHAVERRA ANDREA CAROLINA</t>
  </si>
  <si>
    <t>BARRIOS CABALLERO EDUARDO LUIS</t>
  </si>
  <si>
    <t>CANDANOZA CERVANTES ROBERTO CARLOS</t>
  </si>
  <si>
    <t>FERNANDEZ SALGADO ARNOLD DAVID</t>
  </si>
  <si>
    <t>JIMENEZ MARIN KIANA KARINA</t>
  </si>
  <si>
    <t>MEJIA CANTILLO JORDAN RAFAEL</t>
  </si>
  <si>
    <t>ARIAS MIRANDA ROMARIO DE JESUS</t>
  </si>
  <si>
    <t>BENITEZ RAMIREZ CLAUDIA REGINA</t>
  </si>
  <si>
    <t>MEJIA RODRIGUEZ NOHEMI</t>
  </si>
  <si>
    <t>PEREZ MOLINA KEVIN FERNANDO</t>
  </si>
  <si>
    <t>PINEDA DE AVILA JESUS DANIEL</t>
  </si>
  <si>
    <t>SUAREZ MOLINA JOSELYN DEL CARMEN</t>
  </si>
  <si>
    <t>VELAZQUEZ MOLINA JHON VAIRON</t>
  </si>
  <si>
    <t>BARROS CANTILLO YAJAIRA ASTRID</t>
  </si>
  <si>
    <t>SARMIENTO CARDOZA FEDRA ISABEL</t>
  </si>
  <si>
    <t>UGARRIZA ALIMENTERO CLAUDIA PATRICIA</t>
  </si>
  <si>
    <t>ALARCON SALAZAR ALVARO ALEXANDER</t>
  </si>
  <si>
    <t>ARIAS MEDINA JUAN MARINO</t>
  </si>
  <si>
    <t>BARRIOS ROA ALBERTO MANUEL</t>
  </si>
  <si>
    <t>BORRERO QUIROZ RAMON ANTONIO</t>
  </si>
  <si>
    <t>FERRER ORTIZ LAURA ROSA</t>
  </si>
  <si>
    <t>GARCIA ACOSTA FREDYS RAFAEL</t>
  </si>
  <si>
    <t>HURTADO RODRIGUEZ FRANCISCO XAVIER</t>
  </si>
  <si>
    <t>JIMENEZ DIAZ LUIS CARLOS</t>
  </si>
  <si>
    <t>JULIO MARTINEZ LISVEY PATRICIA</t>
  </si>
  <si>
    <t>MARTINEZ OSORIO EDUARDO JUNIOR</t>
  </si>
  <si>
    <t>MOLINA OSPINO JORGE LUIS</t>
  </si>
  <si>
    <t>MORENO VILLA JUAN PABLO</t>
  </si>
  <si>
    <t xml:space="preserve">OTERO COLPAS NAYIB RAFAEL </t>
  </si>
  <si>
    <t>RUIZ BRAVO JEIDER ALFONSO</t>
  </si>
  <si>
    <t>VIZCAINO ZUBIANDY NATAN DAVID</t>
  </si>
  <si>
    <t>AGAMEZ MENA CINDY VANESSA</t>
  </si>
  <si>
    <t>CHAVEZ AYCARDI RICHARD</t>
  </si>
  <si>
    <t>COLL ARIZA LORAINE VANESSA</t>
  </si>
  <si>
    <t>ECHEVERRY MEDINA YURLEIDIS</t>
  </si>
  <si>
    <t>ESTRADA CARDENAS CATTERINNE ESTEFANY</t>
  </si>
  <si>
    <t>FLOREZ SANTANA KARINA ELIANA</t>
  </si>
  <si>
    <t>GONZALEZ BERMEJO YULEY YIRINA</t>
  </si>
  <si>
    <t>JIMENEZ DIAZ HILDA INES</t>
  </si>
  <si>
    <t>JIMENEZ NORIEGA MARLEINES</t>
  </si>
  <si>
    <t>JULIAO SALGADO SHERMMY</t>
  </si>
  <si>
    <t>MARCHENA ZARATE CAMILA AILING</t>
  </si>
  <si>
    <t>MORALES JESURUM KATERINE JULIETH</t>
  </si>
  <si>
    <t>PATIÑO BERMEJO CINDI CAROLINA</t>
  </si>
  <si>
    <t>PRADO RAMOS MARIA DEL PILAR</t>
  </si>
  <si>
    <t>ROJAS GUTIERREZ ROGER GREGORIO</t>
  </si>
  <si>
    <t>ROMERO MEJIA WILSON RAFAEL</t>
  </si>
  <si>
    <t>RUDAS PAREJO SARAYS ESTHER</t>
  </si>
  <si>
    <t>TORREGROSA RODRIGUEZ NELVYS ANTONIA</t>
  </si>
  <si>
    <t>ANGARITA ARELLANA KAROL ANDREA</t>
  </si>
  <si>
    <t>ARIZA CHACON JULIAN JOSE</t>
  </si>
  <si>
    <t>BARRIOS MARTINEZ YENETZA MAYEVE</t>
  </si>
  <si>
    <t>BLANCO CARPINTERO KARINA PATRICIA</t>
  </si>
  <si>
    <t>CARDOZO LARA LORAINE DEL ROSARIO</t>
  </si>
  <si>
    <t>DE LA ROSA ZAMBRABIO DAYANA INDIRA</t>
  </si>
  <si>
    <t>HOYOS GOMEZ ANGELICA LUCIA</t>
  </si>
  <si>
    <t>HURTADO OCAMPO LEYDY YISSED</t>
  </si>
  <si>
    <t>MALDONADO ALVAREZ KEILY PATRICIA</t>
  </si>
  <si>
    <t>MARCHENA BARRAZA DENIS ROCIO</t>
  </si>
  <si>
    <t>MARTINEZ OROZCO CARLOS ANDRUWS</t>
  </si>
  <si>
    <t>MOLINA AMOR LEOANDIS DE JESUS</t>
  </si>
  <si>
    <t>VILORIA GOMEZ ROSINA PATRICIA</t>
  </si>
  <si>
    <t>BOLAÑO QUINTERO ANYELA OSCARINA</t>
  </si>
  <si>
    <t>BOLAÑO RUIZ SANDY PATRICIA</t>
  </si>
  <si>
    <t>CABARIQUE HERNANDEZ JORGE MIGUEL</t>
  </si>
  <si>
    <t>DE LA HOZ HERAZO YERSON JOSE</t>
  </si>
  <si>
    <t>GONZALEZ GUERRERO ANA YIRA</t>
  </si>
  <si>
    <t>LOZANO BOLAÑOS LEIDIS PAOLA</t>
  </si>
  <si>
    <t>MARTINEZ PEREZ KIMBERLI STEPHANNIE</t>
  </si>
  <si>
    <t>NORIEGA JORDAN YESICA ISABEL</t>
  </si>
  <si>
    <t xml:space="preserve">PEREZ GARCIA PAMELA CECILIA </t>
  </si>
  <si>
    <t>ROMERO PALACIO MARIA DEL SOCORRO</t>
  </si>
  <si>
    <t>VALIENTE MIRANDA DANAY ANDREA</t>
  </si>
  <si>
    <t>OROZCO MARTINEZ JOSE MIGUEL</t>
  </si>
  <si>
    <t>ANGULO BOLAÑO KARIMEN PAOLA</t>
  </si>
  <si>
    <t>CORONADO GRAVIER WILINTON MANUEL</t>
  </si>
  <si>
    <t>GARCIA MORELO LEIDY VANESA</t>
  </si>
  <si>
    <t>KASSAR HERRERA KELLY JOHANNA</t>
  </si>
  <si>
    <t>DURAN BARRIOS MILEYDIS ISABEL</t>
  </si>
  <si>
    <t xml:space="preserve">MARINO RODELO CARMEN EDITH </t>
  </si>
  <si>
    <t>MORENO GOMEZ DAYANA</t>
  </si>
  <si>
    <t>OROZCO FIGUEROA DINA LUZ</t>
  </si>
  <si>
    <t>PEÑA ROCHA GINA PATRICIA</t>
  </si>
  <si>
    <t>SIMANCA PEÑARANDA ANGELICA STEFANY</t>
  </si>
  <si>
    <t xml:space="preserve">CEBALLOS MEZA MILENA PATRICIA </t>
  </si>
  <si>
    <t>REBOLLEDO GARCIA LUZ NEIDA</t>
  </si>
  <si>
    <t xml:space="preserve">SANTIAGO HERNANDEZ CARLOS STEVEN </t>
  </si>
  <si>
    <t xml:space="preserve">CAMARGO MONCADA GABRIELA CAROLINA </t>
  </si>
  <si>
    <t>MERCADO DELGADILLO DIGNA LUZ</t>
  </si>
  <si>
    <t>CABEZA VALDES GEDYS DE JESUS</t>
  </si>
  <si>
    <t>DE ORO RAMIREZ YORMAN JOSEPH</t>
  </si>
  <si>
    <t>DE VIVERO BETANCOURT STIVEN ENRIQUE</t>
  </si>
  <si>
    <t>ELLES GONZALEZ JORGE FARID</t>
  </si>
  <si>
    <t>ESPINOZA VIZCAINO EDIKSON ALEXANDER</t>
  </si>
  <si>
    <t>GARIZABALO MAZA LEIBIN ANDRES</t>
  </si>
  <si>
    <t>GONZALEZ FERNANDEZ ANDRES ALFONSO</t>
  </si>
  <si>
    <t>GONZALEZ JIMENEZ YORMAN</t>
  </si>
  <si>
    <t>HERNANDEZ JARAVA JOSE DAVID</t>
  </si>
  <si>
    <t>IBARRA CONSTANTE BRAYAN JAMIR</t>
  </si>
  <si>
    <t xml:space="preserve">LUNA CELINS JESUS DAVID </t>
  </si>
  <si>
    <t>MEJIA MORA EDUARDO RAFAEL</t>
  </si>
  <si>
    <t>ORTEGA SANCHEZ JOSÉ SEGUNDO</t>
  </si>
  <si>
    <t>PALMA MOLINARES JORGE LUIS</t>
  </si>
  <si>
    <t>RAMOS MARTINEZ DIOGENES ENRIQUE</t>
  </si>
  <si>
    <t>REDONDO PACHECO OSNEIDER JOSÉ</t>
  </si>
  <si>
    <t>RINCON RAMOS AGUSTIN RAFAEL</t>
  </si>
  <si>
    <t>RUEDA CUADRADO CARLOS ARTURO</t>
  </si>
  <si>
    <t>VELASQUEZ DURAN MAURICIO ALBERTO</t>
  </si>
  <si>
    <t xml:space="preserve">ARAGON PUA ANGIE PAOLA </t>
  </si>
  <si>
    <t>ARIAS LOZANO YULIANA</t>
  </si>
  <si>
    <t xml:space="preserve">BATISTA PADILLA JORGE LUIS </t>
  </si>
  <si>
    <t>BUELVAS CAMARGO SHIRLY JULIETH</t>
  </si>
  <si>
    <t>CASTRO MORELO YENIFFER BEATRIZ</t>
  </si>
  <si>
    <t>CERA CASTRO INDIRA MICHELL</t>
  </si>
  <si>
    <t xml:space="preserve">CERVANTES LONDOÑO ISMAEL ESTEBAN </t>
  </si>
  <si>
    <t xml:space="preserve">CORRALES TUIRAN DEIMER DAVID </t>
  </si>
  <si>
    <t>DE LA ROSA GONZALEZ KATHERINE ANDREA</t>
  </si>
  <si>
    <t>DE VEGA HERRERA MARLYETH PATRICIA</t>
  </si>
  <si>
    <t>DIAZGRANADOS SARMIENTO ROSA MARIA</t>
  </si>
  <si>
    <t>ENRIQUEZ MORENO ROCIO LEIDYS</t>
  </si>
  <si>
    <t xml:space="preserve">ESCORCIA LUBO KATHERINE ESTHER </t>
  </si>
  <si>
    <t xml:space="preserve">FERRER REALES CAROLAY PATRICIA </t>
  </si>
  <si>
    <t xml:space="preserve">FONSECA NIETO ANDREA ISABEL </t>
  </si>
  <si>
    <t>GALLARDO POLO ALEXANDER</t>
  </si>
  <si>
    <t>GARIZABALO RODRIGUEZ YULEIDIS PATRICIA</t>
  </si>
  <si>
    <t xml:space="preserve">GUTIERREZ MORALES MARYURIS PATRICIA </t>
  </si>
  <si>
    <t>GUZMAN VASQUEZ JESUS DAVID</t>
  </si>
  <si>
    <t>HENAO PALOMINO KERLYS JOHANA</t>
  </si>
  <si>
    <t xml:space="preserve">LOPEZ ROMERO YAILETH PATRICIA </t>
  </si>
  <si>
    <t>MARCHENA MOVILLA AUDREYS MILAYS</t>
  </si>
  <si>
    <t>MARZAL JIMENEZ YEIMIS PAOLA</t>
  </si>
  <si>
    <t xml:space="preserve">MENDOZA CALDERON EVELIN ESTHER </t>
  </si>
  <si>
    <t>MENDOZA POLO MILDRETH ROCIO</t>
  </si>
  <si>
    <t>MENDOZA ROCA ANDRES CAMILO</t>
  </si>
  <si>
    <t xml:space="preserve">MOLINO HERNANDEZ JEINER RAFAEL </t>
  </si>
  <si>
    <t>MONTERO MORALES MILEIDIS</t>
  </si>
  <si>
    <t xml:space="preserve">MORALES NAVARRO DARLIS MILAGRO </t>
  </si>
  <si>
    <t xml:space="preserve">MORENO CHARRIS YULIBETH </t>
  </si>
  <si>
    <t>MORENO VELILLA STEFANNY DEL CARMEN</t>
  </si>
  <si>
    <t>OLIVO POLO KARLA MARGARITA</t>
  </si>
  <si>
    <t>ORTIZ CORONADO SARA LUCIA</t>
  </si>
  <si>
    <t>ORTIZ FINOL ARIADHNA DE LAS MERCEDES</t>
  </si>
  <si>
    <t xml:space="preserve">PABA PEREZ JULIANA </t>
  </si>
  <si>
    <t>PADILLA PUPO JAIRO MIGUEL</t>
  </si>
  <si>
    <t>PAEZ ALARCON JULIA ROSA</t>
  </si>
  <si>
    <t>PALACIO DE LAS SALAS VIANNYS BEATRIZ</t>
  </si>
  <si>
    <t xml:space="preserve">PANTOJA DE LA CRUZ KAREN PATRICIA </t>
  </si>
  <si>
    <t>PEREZ PALACIN VANESSA ALEJANDRA</t>
  </si>
  <si>
    <t>POLANIA GUERRERO YULIBETH</t>
  </si>
  <si>
    <t>RAMIREZ CERA DARLEIDIS KENDRIS</t>
  </si>
  <si>
    <t>REALES INSIGNARES LISETH PAOLA</t>
  </si>
  <si>
    <t xml:space="preserve">SALA HERNANDEZ JOSEFA NEREIDA </t>
  </si>
  <si>
    <t>SALAZAR UTRIA ELIZABETH</t>
  </si>
  <si>
    <t>SILVA HERRERA ELIANA MARCELA</t>
  </si>
  <si>
    <t>TORRES DE LA ROSA MIRLEYDIS PAOLA</t>
  </si>
  <si>
    <t>VALDES JARABA YERIS ELENA</t>
  </si>
  <si>
    <t>VEGA LASCARRO JENNIFER ALEXANDRA</t>
  </si>
  <si>
    <t>ABRIL FLOREZ MARIA FERNANDA</t>
  </si>
  <si>
    <t>ANDRADE JIMENEZ MARGARITA ROSA</t>
  </si>
  <si>
    <t>BARROS OROZCO ANGELINE PAOLA</t>
  </si>
  <si>
    <t>CANAVAL FERREIRA KARLA ANDREINA</t>
  </si>
  <si>
    <t>CASTELLANOS OROZCO JAMY ENRIQUE</t>
  </si>
  <si>
    <t>DE LA CRUZ BAUZA MELANY JOHANNA</t>
  </si>
  <si>
    <t>HERNANDEZ MORALES ERICA PATRICIA</t>
  </si>
  <si>
    <t>MEJIA RUA MARIA DE LOS ANGELES</t>
  </si>
  <si>
    <t>MERCADO DELGADILLO VANESSA IRINE</t>
  </si>
  <si>
    <t>MORRON BETIN KATERINE</t>
  </si>
  <si>
    <t>PEDRAZA TARAZONA ZENIT</t>
  </si>
  <si>
    <t>PEÑARANDA OSPINO LEIBIS AIRME</t>
  </si>
  <si>
    <t>ROLONG HENRIQUEZ LORAINE STEFANIS</t>
  </si>
  <si>
    <t>ROSADO BOLAÑO YURELIS JUDITH</t>
  </si>
  <si>
    <t xml:space="preserve">RUIZ BARRIOSNUEVO CARMEN JUDITH </t>
  </si>
  <si>
    <t>SUAREZ HERNANDEZ DANIELA MARIA</t>
  </si>
  <si>
    <t xml:space="preserve">ZABALA NARVAEZ EVA MARIA </t>
  </si>
  <si>
    <t>CARPINTERO SANCHEZ ELICETH</t>
  </si>
  <si>
    <t xml:space="preserve">GUERRERO DIAZ GEOVANIS RAFAEL </t>
  </si>
  <si>
    <t xml:space="preserve">LOPEZ BRU WHENDY PAOLA </t>
  </si>
  <si>
    <t>MARTINEZ GUTIERREZ MONICA PATRICIA</t>
  </si>
  <si>
    <t>OSORIO CAMACHO EDWIN DE JESUS</t>
  </si>
  <si>
    <t xml:space="preserve">PERTUZ GARCIA DANILO JOSE </t>
  </si>
  <si>
    <t>RIVERA SINING IVAN DAVID</t>
  </si>
  <si>
    <t xml:space="preserve">AVELLO GOMEZ ORFELINA </t>
  </si>
  <si>
    <t xml:space="preserve">AYCARDI SOTO SANDRA DEL CARMEN </t>
  </si>
  <si>
    <t xml:space="preserve">BARRIOS BARRIOS OSCAR JAVIER </t>
  </si>
  <si>
    <t xml:space="preserve">BARRIOS GOMEZ MARIA TERESA </t>
  </si>
  <si>
    <t xml:space="preserve">CAMARGO TRESPALACIO GISELA DEL CARMEN </t>
  </si>
  <si>
    <t xml:space="preserve">CHAVEZ SARMIENTO SAMMYRA </t>
  </si>
  <si>
    <t>LEIVA INGRIS PATRICIA</t>
  </si>
  <si>
    <t xml:space="preserve">MARQUEZ RODRIGUEZ LUZ DARIS </t>
  </si>
  <si>
    <t>MARTINEZ BERDUGO DILIA DEL CARMEN</t>
  </si>
  <si>
    <t>MUÑOZ CLAUDIA JIMENA</t>
  </si>
  <si>
    <t xml:space="preserve">ORTEGA HERNANDEZ ANYELY MARIA </t>
  </si>
  <si>
    <t>PADILLA MOSCOTE YURANIS MASIEL</t>
  </si>
  <si>
    <t>RIVERA ALVAREZ ELIANA SOFIA</t>
  </si>
  <si>
    <t xml:space="preserve">ROMERO VILLAMIL ELIS JOHANA </t>
  </si>
  <si>
    <t>SALCEDO PATERNOSTRO HANYILIN SUSANA</t>
  </si>
  <si>
    <t>SARMIENTO CRISTO EDELFIDA ESTER</t>
  </si>
  <si>
    <t>CANTILLO SALGADO WENDI</t>
  </si>
  <si>
    <t xml:space="preserve">CARRILLO BOLAÑO JUDITH JULIETH </t>
  </si>
  <si>
    <t xml:space="preserve">COY GUERRERO TAMARA DANIELA </t>
  </si>
  <si>
    <t xml:space="preserve">DIAZ PAREJA ERIKA PATRICIA </t>
  </si>
  <si>
    <t xml:space="preserve">FLOREZ CARRANZA LIZETH PAOLA </t>
  </si>
  <si>
    <t xml:space="preserve">FORERO AMAYA DAYANNA SOFIA </t>
  </si>
  <si>
    <t xml:space="preserve">MARQUEZ RIOS MARBELIS PAOLA </t>
  </si>
  <si>
    <t xml:space="preserve">MOLINARES PACHECO JANELIS PATRICIA </t>
  </si>
  <si>
    <t>PARDO DE LA HOZ JHOSETH ALEJANDRO</t>
  </si>
  <si>
    <t>POLANIA GUERRERO CLARAIBETH</t>
  </si>
  <si>
    <t xml:space="preserve">RIVERA MORENO YUSARA MARCELA </t>
  </si>
  <si>
    <t xml:space="preserve">RODRIGUEZ BARRANCO YOHANA ESTHER </t>
  </si>
  <si>
    <t>SARMIENTO DE LA HOZ MARVIN LEONEL</t>
  </si>
  <si>
    <t xml:space="preserve">TARRA SALGADO AURA LUZ </t>
  </si>
  <si>
    <t xml:space="preserve">VELASQUEZ ESCORCIA JOSE ARMANDO </t>
  </si>
  <si>
    <t xml:space="preserve">ARIZA CASTAÑEDA MARIBEL </t>
  </si>
  <si>
    <t>ARIZA LICONA LEIDY JOHANA</t>
  </si>
  <si>
    <t>ARRIETA VASQUEZ LUVIC ANTONIO</t>
  </si>
  <si>
    <t>BARRIOS PAEZ LAURA MELISA</t>
  </si>
  <si>
    <t>BLANCO GARCIA BLEIDIS JOHANA</t>
  </si>
  <si>
    <t>BRACHO BARCELO BLEIDYS AURORA</t>
  </si>
  <si>
    <t xml:space="preserve">COLLANTE MENDOZA MERYELLENN </t>
  </si>
  <si>
    <t xml:space="preserve">DAZA BARROS ANGELICA DAYANA </t>
  </si>
  <si>
    <t>DE LA ESPRIELLA GOMEZ GISELL ANDREA</t>
  </si>
  <si>
    <t xml:space="preserve">EDNA PEREIRA KATHERINE </t>
  </si>
  <si>
    <t xml:space="preserve">GUERRA ZABALETA ANNY CRISTINA </t>
  </si>
  <si>
    <t>HOYOS GRANADOS SANDRA PATRICIA</t>
  </si>
  <si>
    <t>MARICHAL DIAZ ANGELICA MARIA</t>
  </si>
  <si>
    <t>MEJIA HERNANDEZ YULIANNY LIZZETH</t>
  </si>
  <si>
    <t>MERCADO PADILLA YERLIS JUDITH</t>
  </si>
  <si>
    <t xml:space="preserve">MORALES VIDES MILEIBIS CANDELARIA </t>
  </si>
  <si>
    <t xml:space="preserve">PARRA ORTIZ PURIFICACION </t>
  </si>
  <si>
    <t>QUINTANA CABALLERO BELKIS YULIANA</t>
  </si>
  <si>
    <t>SERRANO MORENO YARLIS PAOLA</t>
  </si>
  <si>
    <t>VIDES CABRERAS YERLIS ROCIO</t>
  </si>
  <si>
    <t xml:space="preserve">VILLA CASTRO ANGIE PAOLA </t>
  </si>
  <si>
    <t xml:space="preserve">VILLANUEVA HERRERA SANDRA MILENA </t>
  </si>
  <si>
    <t xml:space="preserve">VILORIA FABREGAS NAZLY ESTHER </t>
  </si>
  <si>
    <t>ARANGO VILLA EUGENIO JOSÉ</t>
  </si>
  <si>
    <t>ARRIETA ACOSTA GEOVANY ESTEBAN</t>
  </si>
  <si>
    <t xml:space="preserve">BOTERO THERAN CRISTIAN HERNANDO </t>
  </si>
  <si>
    <t>CAMARGO MEZA JESUS DAVID</t>
  </si>
  <si>
    <t>IRIARTE CERVANTES ALDAIR ENRIQUE</t>
  </si>
  <si>
    <t>MEJIA CAMARGO PEDRO JOSE</t>
  </si>
  <si>
    <t>MOLINA PEREZ MAURO JOSE</t>
  </si>
  <si>
    <t>MONSALVE REGUILLO ALDAIR JUNIOR</t>
  </si>
  <si>
    <t>PANTOJA ARROYO CINDY JOHANNA</t>
  </si>
  <si>
    <t>PATERNINA ACOSTA DOLLY MERY</t>
  </si>
  <si>
    <t>PEREZ PAREJO DYLAN JOSÉ</t>
  </si>
  <si>
    <t xml:space="preserve">URDIALES ARDILA JESUS MANUEL </t>
  </si>
  <si>
    <t>ZARATE CHINCHIA YOLIMA JOSEFINA</t>
  </si>
  <si>
    <t>ZURITA MURILLO DILAN ALEXANDER</t>
  </si>
  <si>
    <t xml:space="preserve">ACERO LOPEZ LUIS CARLOS </t>
  </si>
  <si>
    <t>AGUILAR PALLARES LUIS FERNANDO</t>
  </si>
  <si>
    <t xml:space="preserve">ALTAMAR MARTINEZ ANDREA CAROLINA </t>
  </si>
  <si>
    <t>CASTELLAR COLLAZO DEIBY ESTEBAN</t>
  </si>
  <si>
    <t>CORONADO GOMEZ KAROLAY</t>
  </si>
  <si>
    <t>MORENO HERRERA NAYLEN ANDREA</t>
  </si>
  <si>
    <t xml:space="preserve">PADILLA RAMBAL MIGUEL SNEIDER </t>
  </si>
  <si>
    <t xml:space="preserve">PUERTA SANCHEZ BERNARDO CANDELARIO </t>
  </si>
  <si>
    <t>RESTREPO ARRIETA MARLYS ESTHER</t>
  </si>
  <si>
    <t xml:space="preserve">RODRIGUEZ GARCIA DANIELA ALEJANDRA </t>
  </si>
  <si>
    <t>SANDOVAL ZAMBRANO LILI JOHANA</t>
  </si>
  <si>
    <t>BARRIOS RAMOS NAHIRIS JOHANNA</t>
  </si>
  <si>
    <t>BOVEA CARDENAS JULIETH PAOLA</t>
  </si>
  <si>
    <t>FERNEINE AVENDAÑO KEVIN STEVEN</t>
  </si>
  <si>
    <t>MACKENZIE CASABUENA FRANCISCA MARIA</t>
  </si>
  <si>
    <t>MARTINEZ CRESPO GINA MARGARITA</t>
  </si>
  <si>
    <t>PRENTT RAMOS MAYERLIS PAOLA</t>
  </si>
  <si>
    <t>SOLANO CAÑAS JUAN DAVID</t>
  </si>
  <si>
    <t xml:space="preserve">PEREZ SALAZAR MELISA MARIA </t>
  </si>
  <si>
    <t xml:space="preserve">ROSALES ORTIZ DORELIS MARIA </t>
  </si>
  <si>
    <t>TAPIAS MIRANDA DAWINS DAGOBERTO</t>
  </si>
  <si>
    <t xml:space="preserve">YEPES GODOY INGRID YULIETH </t>
  </si>
  <si>
    <t>ARRIETA FLOREZ MERY MARGOTH</t>
  </si>
  <si>
    <t xml:space="preserve">BARRIOS PINTO JONATHAN ULISES </t>
  </si>
  <si>
    <t xml:space="preserve">CANTILLO VILLEGAS LANIS PAOLA </t>
  </si>
  <si>
    <t xml:space="preserve">DE LA ROSA RODRIGUEZ YASMIN </t>
  </si>
  <si>
    <t xml:space="preserve">RAMOS SILVA MILEYDIS SOFIA </t>
  </si>
  <si>
    <t xml:space="preserve">RESTREPO HURTADO DEIVIS ENRIQUE </t>
  </si>
  <si>
    <t xml:space="preserve">TORRES CASTILLO LILIANA MARGARITA </t>
  </si>
  <si>
    <t>ESCORCIA BARROS RICARDO RAFAEL</t>
  </si>
  <si>
    <t xml:space="preserve">MEDINA CUAVAS ANDRES RAFAEL </t>
  </si>
  <si>
    <t xml:space="preserve">PABON FONSECA DANILO JESUS </t>
  </si>
  <si>
    <t xml:space="preserve">PEDRAZA GARCIA JOSE MIGUEL </t>
  </si>
  <si>
    <t xml:space="preserve">PEREZ ACOCHA OLVER DE JESUS </t>
  </si>
  <si>
    <t xml:space="preserve">SALAS MONTES YAIRO ANDRES </t>
  </si>
  <si>
    <t>SEGURA DIAZ ANDRES FELIPE</t>
  </si>
  <si>
    <t>MEJIA GIRALDO LORENA DEL CARMEN</t>
  </si>
  <si>
    <t xml:space="preserve">ROMERO ALVAREZ YULEIDIS MARGARITA </t>
  </si>
  <si>
    <t>VILLADIEGO SOLIS ANGELICA PATRICIA</t>
  </si>
  <si>
    <t xml:space="preserve">ESCOBAR DE MOYA CRISTIAN JOSE </t>
  </si>
  <si>
    <t>GARCIA MARTINEZ OSMAN</t>
  </si>
  <si>
    <t>ENVASE TERMOFORMADO</t>
  </si>
  <si>
    <t>GONZALEZ PEREZ LUIS FERNANDO</t>
  </si>
  <si>
    <t>JULIO GOMEZ ELVIS EZEQUIEL</t>
  </si>
  <si>
    <t>MAYORAL CESPEDES JORGE LUIS</t>
  </si>
  <si>
    <t>MERCADO JULIO DIEGO ANDRES</t>
  </si>
  <si>
    <t>ORTEGA PADILLA SAMUEL DAVID</t>
  </si>
  <si>
    <t>PEREZ NORIEGA KEILA PATRICIA</t>
  </si>
  <si>
    <t>CANTOR MARRIAGA ANSELMO JOSUE</t>
  </si>
  <si>
    <t>MONTENEGRO MEDINA LEIDYS YOHANA</t>
  </si>
  <si>
    <t>PADILLA VESGA JORGE AUGUSTO</t>
  </si>
  <si>
    <t>TORRES CANTILLO LAURA VANESSA</t>
  </si>
  <si>
    <t xml:space="preserve">VARGAS BARRIOS ANGGIE JOHANNA </t>
  </si>
  <si>
    <t xml:space="preserve">CABARCAS MIRANDA MIGUEL ENRIQUE </t>
  </si>
  <si>
    <t>GARIZABALO CAMACHO ARAMYS ANTONIO</t>
  </si>
  <si>
    <t>HERRERA MIRANDA YEINER OVIDIO</t>
  </si>
  <si>
    <t xml:space="preserve">MERCADO CASTRO ADALBERTO MANUEL </t>
  </si>
  <si>
    <t>TRESPALACIOS STAND HELLEN ZORAIDA</t>
  </si>
  <si>
    <t>BERTEL FLOREZ DAYANA MILENA</t>
  </si>
  <si>
    <t>BONETT CARRACEDO YANELIS ESTHER</t>
  </si>
  <si>
    <t>CANTILLO NIETO JULIETH PATRICIA</t>
  </si>
  <si>
    <t xml:space="preserve">DIAZ TORDECILLA YINA MARCELA </t>
  </si>
  <si>
    <t xml:space="preserve">LLANOS AREVALO CARLOS ENRIQUE </t>
  </si>
  <si>
    <t>MESSAN VILLADIEGO LILIAN YOSMAINA</t>
  </si>
  <si>
    <t>SANCHEZ SANDON ASTRID CAROLINA</t>
  </si>
  <si>
    <t>VIZCAINO OROZCO ANGIE PAOLA</t>
  </si>
  <si>
    <t>VIZCAINO OROZCO OMAR ANDRES</t>
  </si>
  <si>
    <t xml:space="preserve">DE LA HOZ GONZALEZ AZULMERIS DEL CARMEN </t>
  </si>
  <si>
    <t>LOZANO JIMENEZ MONICA ESTHER</t>
  </si>
  <si>
    <t>OROZCO DAZA YACIRI ESTHER</t>
  </si>
  <si>
    <t>SUPERTIENDA PEPITO PEREZ S.A.S.</t>
  </si>
  <si>
    <t>INFORME DE RECAUDOS</t>
  </si>
  <si>
    <t>AL 30 DE AGOSTO DE 2023</t>
  </si>
  <si>
    <t>No</t>
  </si>
  <si>
    <t>SUCURSAL</t>
  </si>
  <si>
    <t>TARJETA</t>
  </si>
  <si>
    <t>TIPO</t>
  </si>
  <si>
    <t>TRANSACCION</t>
  </si>
  <si>
    <t>CLIENTE</t>
  </si>
  <si>
    <t>CUPO</t>
  </si>
  <si>
    <t>FECHA REC.</t>
  </si>
  <si>
    <t>Cartagena</t>
  </si>
  <si>
    <t>Arrocera</t>
  </si>
  <si>
    <t>Credencial</t>
  </si>
  <si>
    <t>DB</t>
  </si>
  <si>
    <t>Valledupar</t>
  </si>
  <si>
    <t>Medellin</t>
  </si>
  <si>
    <t>Diners</t>
  </si>
  <si>
    <t>Visa</t>
  </si>
  <si>
    <t>CR</t>
  </si>
  <si>
    <t>Barranquilla</t>
  </si>
  <si>
    <t>Batidora</t>
  </si>
  <si>
    <t>Exprimidor</t>
  </si>
  <si>
    <t>Mastercard</t>
  </si>
  <si>
    <t>Fritadora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</si>
</sst>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.0%"/>
    <numFmt numFmtId="166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3"/>
    <xf numFmtId="0" fontId="0" fillId="0" borderId="0" xfId="0" applyAlignment="1">
      <alignment horizontal="center"/>
    </xf>
    <xf numFmtId="0" fontId="0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" fontId="5" fillId="0" borderId="0" xfId="0" quotePrefix="1" applyNumberFormat="1" applyFont="1" applyAlignment="1">
      <alignment horizontal="left"/>
    </xf>
    <xf numFmtId="0" fontId="5" fillId="0" borderId="0" xfId="0" quotePrefix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0" xfId="0" applyFont="1"/>
    <xf numFmtId="14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/>
    <xf numFmtId="166" fontId="9" fillId="0" borderId="2" xfId="1" applyNumberFormat="1" applyFont="1" applyFill="1" applyBorder="1" applyProtection="1"/>
    <xf numFmtId="9" fontId="9" fillId="0" borderId="2" xfId="4" applyFont="1" applyFill="1" applyBorder="1" applyProtection="1"/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4" fontId="7" fillId="0" borderId="2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9" fontId="9" fillId="0" borderId="2" xfId="1" applyNumberFormat="1" applyFont="1" applyFill="1" applyBorder="1" applyProtection="1"/>
    <xf numFmtId="0" fontId="9" fillId="0" borderId="2" xfId="0" applyFont="1" applyBorder="1" applyAlignment="1">
      <alignment horizontal="center" wrapText="1"/>
    </xf>
    <xf numFmtId="0" fontId="9" fillId="0" borderId="3" xfId="0" applyFont="1" applyBorder="1"/>
    <xf numFmtId="166" fontId="9" fillId="0" borderId="3" xfId="1" applyNumberFormat="1" applyFont="1" applyFill="1" applyBorder="1" applyProtection="1"/>
    <xf numFmtId="9" fontId="9" fillId="0" borderId="3" xfId="4" applyFont="1" applyFill="1" applyBorder="1" applyProtection="1"/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4" fontId="7" fillId="0" borderId="3" xfId="0" applyNumberFormat="1" applyFont="1" applyBorder="1"/>
    <xf numFmtId="166" fontId="0" fillId="0" borderId="0" xfId="1" applyNumberFormat="1" applyFont="1" applyFill="1" applyProtection="1"/>
    <xf numFmtId="0" fontId="0" fillId="0" borderId="0" xfId="0" applyAlignment="1">
      <alignment horizontal="right"/>
    </xf>
    <xf numFmtId="0" fontId="0" fillId="0" borderId="0" xfId="2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0" fontId="10" fillId="0" borderId="0" xfId="0" applyFont="1"/>
    <xf numFmtId="0" fontId="11" fillId="0" borderId="0" xfId="3" applyFont="1"/>
    <xf numFmtId="165" fontId="7" fillId="0" borderId="1" xfId="0" applyNumberFormat="1" applyFon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0" fillId="0" borderId="1" xfId="0" applyBorder="1"/>
    <xf numFmtId="0" fontId="0" fillId="0" borderId="4" xfId="0" applyBorder="1"/>
    <xf numFmtId="0" fontId="9" fillId="0" borderId="1" xfId="0" applyFont="1" applyBorder="1"/>
    <xf numFmtId="14" fontId="0" fillId="0" borderId="1" xfId="0" applyNumberFormat="1" applyBorder="1"/>
    <xf numFmtId="3" fontId="0" fillId="0" borderId="1" xfId="0" applyNumberFormat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9" fontId="13" fillId="0" borderId="0" xfId="0" applyNumberFormat="1" applyFont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3" fontId="13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/>
    <xf numFmtId="4" fontId="0" fillId="0" borderId="1" xfId="0" applyNumberFormat="1" applyBorder="1"/>
    <xf numFmtId="1" fontId="13" fillId="3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/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>
      <alignment horizontal="center" vertical="center" wrapText="1" readingOrder="1"/>
    </xf>
    <xf numFmtId="0" fontId="0" fillId="0" borderId="5" xfId="0" applyBorder="1"/>
    <xf numFmtId="3" fontId="0" fillId="0" borderId="1" xfId="0" applyNumberFormat="1" applyBorder="1" applyAlignment="1">
      <alignment horizontal="center"/>
    </xf>
    <xf numFmtId="41" fontId="0" fillId="0" borderId="1" xfId="5" applyFont="1" applyBorder="1" applyAlignment="1">
      <alignment horizontal="center"/>
    </xf>
    <xf numFmtId="0" fontId="0" fillId="4" borderId="1" xfId="0" applyFill="1" applyBorder="1"/>
    <xf numFmtId="0" fontId="0" fillId="0" borderId="1" xfId="0" applyFont="1" applyBorder="1"/>
  </cellXfs>
  <cellStyles count="6">
    <cellStyle name="Hipervínculo" xfId="3" builtinId="8"/>
    <cellStyle name="Millares" xfId="1" builtinId="3"/>
    <cellStyle name="Millares [0]" xfId="5" builtinId="6"/>
    <cellStyle name="Moneda" xfId="2" builtinId="4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laticon.e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jav.silva9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B1490-FEED-4B95-B591-5FC7569A7277}">
  <dimension ref="A1:K11"/>
  <sheetViews>
    <sheetView tabSelected="1" workbookViewId="0">
      <selection activeCell="J3" sqref="J3"/>
    </sheetView>
  </sheetViews>
  <sheetFormatPr baseColWidth="10" defaultRowHeight="15" x14ac:dyDescent="0.25"/>
  <cols>
    <col min="1" max="11" width="5.7109375" customWidth="1"/>
  </cols>
  <sheetData>
    <row r="1" spans="1:11" ht="20.100000000000001" customHeight="1" x14ac:dyDescent="0.25">
      <c r="A1" s="44"/>
      <c r="B1" s="44">
        <v>1</v>
      </c>
      <c r="C1" s="44">
        <v>2</v>
      </c>
      <c r="D1" s="44">
        <v>3</v>
      </c>
      <c r="E1" s="44">
        <v>4</v>
      </c>
      <c r="F1" s="44">
        <v>5</v>
      </c>
      <c r="G1" s="44">
        <v>6</v>
      </c>
      <c r="H1" s="44">
        <v>7</v>
      </c>
      <c r="I1" s="44">
        <v>8</v>
      </c>
      <c r="J1" s="44">
        <v>9</v>
      </c>
      <c r="K1" s="44">
        <v>10</v>
      </c>
    </row>
    <row r="2" spans="1:11" ht="20.100000000000001" customHeight="1" x14ac:dyDescent="0.25">
      <c r="A2" s="44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0.100000000000001" customHeight="1" x14ac:dyDescent="0.25">
      <c r="A3" s="44">
        <v>2</v>
      </c>
      <c r="B3" s="44"/>
      <c r="C3" s="82"/>
      <c r="D3" s="44"/>
      <c r="E3" s="44"/>
      <c r="F3" s="44"/>
      <c r="G3" s="44"/>
      <c r="H3" s="82"/>
      <c r="I3" s="44"/>
      <c r="J3" s="83"/>
      <c r="K3" s="44"/>
    </row>
    <row r="4" spans="1:11" ht="20.100000000000001" customHeight="1" x14ac:dyDescent="0.25">
      <c r="A4" s="44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20.100000000000001" customHeight="1" x14ac:dyDescent="0.25">
      <c r="A5" s="44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20.100000000000001" customHeight="1" x14ac:dyDescent="0.25">
      <c r="A6" s="44">
        <v>5</v>
      </c>
      <c r="B6" s="44"/>
      <c r="C6" s="82"/>
      <c r="D6" s="44"/>
      <c r="E6" s="44"/>
      <c r="F6" s="44"/>
      <c r="G6" s="44"/>
      <c r="H6" s="82"/>
      <c r="I6" s="44"/>
      <c r="J6" s="44"/>
      <c r="K6" s="44"/>
    </row>
    <row r="7" spans="1:11" ht="20.100000000000001" customHeight="1" x14ac:dyDescent="0.25">
      <c r="A7" s="44">
        <v>6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0.100000000000001" customHeight="1" x14ac:dyDescent="0.25">
      <c r="A8" s="44">
        <v>7</v>
      </c>
      <c r="B8" s="44"/>
      <c r="C8" s="44"/>
      <c r="D8" s="44"/>
      <c r="E8" s="82"/>
      <c r="F8" s="44"/>
      <c r="G8" s="44"/>
      <c r="H8" s="44"/>
      <c r="I8" s="44"/>
      <c r="J8" s="82"/>
      <c r="K8" s="44"/>
    </row>
    <row r="9" spans="1:11" ht="20.100000000000001" customHeight="1" x14ac:dyDescent="0.25">
      <c r="A9" s="44">
        <v>8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20.100000000000001" customHeight="1" x14ac:dyDescent="0.25">
      <c r="A10" s="44">
        <v>9</v>
      </c>
      <c r="B10" s="44"/>
      <c r="C10" s="44"/>
      <c r="D10" s="44"/>
      <c r="E10" s="44"/>
      <c r="F10" s="44"/>
      <c r="G10" s="44"/>
      <c r="H10" s="82"/>
      <c r="I10" s="44"/>
      <c r="J10" s="44"/>
      <c r="K10" s="44"/>
    </row>
    <row r="11" spans="1:11" ht="20.100000000000001" customHeight="1" x14ac:dyDescent="0.25">
      <c r="A11" s="44">
        <v>10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E755F-488A-46C7-8F74-EE4E72749D6B}">
  <sheetPr codeName="Hoja5"/>
  <dimension ref="A1:G78"/>
  <sheetViews>
    <sheetView topLeftCell="A31" zoomScale="200" zoomScaleNormal="200" workbookViewId="0">
      <selection activeCell="B37" sqref="B37"/>
    </sheetView>
  </sheetViews>
  <sheetFormatPr baseColWidth="10" defaultRowHeight="15.75" x14ac:dyDescent="0.25"/>
  <cols>
    <col min="1" max="1" width="22.7109375" customWidth="1"/>
    <col min="2" max="2" width="25.140625" customWidth="1"/>
    <col min="6" max="6" width="5.28515625" customWidth="1"/>
    <col min="7" max="7" width="17.5703125" style="40" bestFit="1" customWidth="1"/>
    <col min="8" max="8" width="7.5703125" bestFit="1" customWidth="1"/>
    <col min="9" max="9" width="5.28515625" customWidth="1"/>
  </cols>
  <sheetData>
    <row r="1" spans="1:5" x14ac:dyDescent="0.25">
      <c r="A1" t="s">
        <v>56</v>
      </c>
      <c r="E1" t="s">
        <v>55</v>
      </c>
    </row>
    <row r="2" spans="1:5" x14ac:dyDescent="0.25">
      <c r="A2" t="s">
        <v>57</v>
      </c>
    </row>
    <row r="3" spans="1:5" x14ac:dyDescent="0.25">
      <c r="A3" t="s">
        <v>229</v>
      </c>
    </row>
    <row r="4" spans="1:5" x14ac:dyDescent="0.25">
      <c r="A4" t="s">
        <v>58</v>
      </c>
      <c r="B4" t="s">
        <v>59</v>
      </c>
      <c r="C4" t="s">
        <v>60</v>
      </c>
    </row>
    <row r="5" spans="1:5" x14ac:dyDescent="0.25">
      <c r="A5">
        <v>8</v>
      </c>
      <c r="B5" t="s">
        <v>61</v>
      </c>
      <c r="C5" t="s">
        <v>62</v>
      </c>
    </row>
    <row r="6" spans="1:5" x14ac:dyDescent="0.25">
      <c r="A6">
        <v>5</v>
      </c>
      <c r="B6" t="s">
        <v>63</v>
      </c>
      <c r="C6" t="s">
        <v>64</v>
      </c>
    </row>
    <row r="7" spans="1:5" x14ac:dyDescent="0.25">
      <c r="A7">
        <v>18</v>
      </c>
      <c r="B7" t="s">
        <v>65</v>
      </c>
      <c r="C7" t="s">
        <v>66</v>
      </c>
    </row>
    <row r="8" spans="1:5" x14ac:dyDescent="0.25">
      <c r="A8">
        <v>11</v>
      </c>
      <c r="B8" t="s">
        <v>67</v>
      </c>
      <c r="C8" t="s">
        <v>68</v>
      </c>
    </row>
    <row r="9" spans="1:5" x14ac:dyDescent="0.25">
      <c r="A9">
        <v>10</v>
      </c>
      <c r="B9" t="s">
        <v>69</v>
      </c>
      <c r="C9" t="s">
        <v>70</v>
      </c>
    </row>
    <row r="10" spans="1:5" x14ac:dyDescent="0.25">
      <c r="A10">
        <v>9</v>
      </c>
      <c r="B10" t="s">
        <v>71</v>
      </c>
      <c r="C10" t="s">
        <v>72</v>
      </c>
    </row>
    <row r="11" spans="1:5" x14ac:dyDescent="0.25">
      <c r="A11">
        <v>19</v>
      </c>
      <c r="B11" t="s">
        <v>73</v>
      </c>
      <c r="C11" t="s">
        <v>74</v>
      </c>
    </row>
    <row r="12" spans="1:5" x14ac:dyDescent="0.25">
      <c r="A12">
        <v>13</v>
      </c>
      <c r="B12" t="s">
        <v>75</v>
      </c>
      <c r="C12" t="s">
        <v>76</v>
      </c>
    </row>
    <row r="13" spans="1:5" x14ac:dyDescent="0.25">
      <c r="A13">
        <v>20</v>
      </c>
      <c r="B13" t="s">
        <v>77</v>
      </c>
      <c r="C13" t="s">
        <v>78</v>
      </c>
    </row>
    <row r="14" spans="1:5" x14ac:dyDescent="0.25">
      <c r="A14">
        <v>1</v>
      </c>
      <c r="B14" t="s">
        <v>79</v>
      </c>
      <c r="C14" t="s">
        <v>80</v>
      </c>
    </row>
    <row r="15" spans="1:5" x14ac:dyDescent="0.25">
      <c r="A15">
        <v>4</v>
      </c>
      <c r="B15" t="s">
        <v>81</v>
      </c>
      <c r="C15" t="s">
        <v>82</v>
      </c>
    </row>
    <row r="16" spans="1:5" x14ac:dyDescent="0.25">
      <c r="A16">
        <v>11</v>
      </c>
      <c r="B16" t="s">
        <v>83</v>
      </c>
      <c r="C16" t="s">
        <v>84</v>
      </c>
    </row>
    <row r="22" spans="1:3" ht="15" customHeight="1" x14ac:dyDescent="0.25"/>
    <row r="23" spans="1:3" ht="15" customHeight="1" x14ac:dyDescent="0.25"/>
    <row r="24" spans="1:3" ht="15" customHeight="1" x14ac:dyDescent="0.25">
      <c r="A24" t="s">
        <v>85</v>
      </c>
      <c r="B24">
        <v>15</v>
      </c>
      <c r="C24" t="s">
        <v>86</v>
      </c>
    </row>
    <row r="27" spans="1:3" x14ac:dyDescent="0.25">
      <c r="A27" t="s">
        <v>87</v>
      </c>
      <c r="B27">
        <v>10.71</v>
      </c>
      <c r="C27" t="s">
        <v>86</v>
      </c>
    </row>
    <row r="30" spans="1:3" x14ac:dyDescent="0.25">
      <c r="A30" t="s">
        <v>230</v>
      </c>
      <c r="C30" t="s">
        <v>231</v>
      </c>
    </row>
    <row r="33" spans="1:3" x14ac:dyDescent="0.25">
      <c r="A33" t="s">
        <v>232</v>
      </c>
      <c r="C33" t="s">
        <v>233</v>
      </c>
    </row>
    <row r="36" spans="1:3" x14ac:dyDescent="0.25">
      <c r="A36" t="s">
        <v>88</v>
      </c>
    </row>
    <row r="45" spans="1:3" x14ac:dyDescent="0.25">
      <c r="A45" t="s">
        <v>90</v>
      </c>
    </row>
    <row r="46" spans="1:3" x14ac:dyDescent="0.25">
      <c r="A46" t="s">
        <v>91</v>
      </c>
    </row>
    <row r="47" spans="1:3" x14ac:dyDescent="0.25">
      <c r="A47" t="s">
        <v>92</v>
      </c>
    </row>
    <row r="48" spans="1:3" x14ac:dyDescent="0.25">
      <c r="A48" t="s">
        <v>93</v>
      </c>
    </row>
    <row r="58" spans="1:1" ht="26.25" x14ac:dyDescent="0.4">
      <c r="A58" s="2" t="s">
        <v>94</v>
      </c>
    </row>
    <row r="59" spans="1:1" x14ac:dyDescent="0.25">
      <c r="A59" t="s">
        <v>95</v>
      </c>
    </row>
    <row r="66" spans="1:1" x14ac:dyDescent="0.25">
      <c r="A66" t="s">
        <v>96</v>
      </c>
    </row>
    <row r="67" spans="1:1" x14ac:dyDescent="0.25">
      <c r="A67" t="s">
        <v>97</v>
      </c>
    </row>
    <row r="75" spans="1:1" x14ac:dyDescent="0.25">
      <c r="A75" t="s">
        <v>89</v>
      </c>
    </row>
    <row r="78" spans="1:1" x14ac:dyDescent="0.25">
      <c r="A78" t="s">
        <v>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4DAE-60AB-4C70-AFD1-F08A567B993F}">
  <sheetPr codeName="Hoja6"/>
  <dimension ref="A1:E59"/>
  <sheetViews>
    <sheetView topLeftCell="A49" zoomScale="240" zoomScaleNormal="240" workbookViewId="0"/>
  </sheetViews>
  <sheetFormatPr baseColWidth="10" defaultRowHeight="15" x14ac:dyDescent="0.25"/>
  <cols>
    <col min="1" max="1" width="14.5703125" customWidth="1"/>
    <col min="3" max="3" width="14.7109375" customWidth="1"/>
  </cols>
  <sheetData>
    <row r="1" spans="1:4" x14ac:dyDescent="0.25">
      <c r="A1" t="s">
        <v>4</v>
      </c>
    </row>
    <row r="2" spans="1:4" x14ac:dyDescent="0.25">
      <c r="A2" t="s">
        <v>2</v>
      </c>
      <c r="B2">
        <v>1500</v>
      </c>
    </row>
    <row r="3" spans="1:4" x14ac:dyDescent="0.25">
      <c r="A3" t="s">
        <v>5</v>
      </c>
      <c r="B3">
        <v>50000</v>
      </c>
    </row>
    <row r="5" spans="1:4" x14ac:dyDescent="0.25">
      <c r="A5" t="s">
        <v>6</v>
      </c>
    </row>
    <row r="6" spans="1:4" x14ac:dyDescent="0.25">
      <c r="A6" t="s">
        <v>7</v>
      </c>
    </row>
    <row r="7" spans="1:4" x14ac:dyDescent="0.25">
      <c r="A7" t="s">
        <v>8</v>
      </c>
    </row>
    <row r="9" spans="1:4" x14ac:dyDescent="0.25">
      <c r="A9" t="s">
        <v>47</v>
      </c>
      <c r="B9" t="s">
        <v>51</v>
      </c>
    </row>
    <row r="10" spans="1:4" x14ac:dyDescent="0.25">
      <c r="A10" t="s">
        <v>48</v>
      </c>
      <c r="B10" t="s">
        <v>50</v>
      </c>
    </row>
    <row r="11" spans="1:4" x14ac:dyDescent="0.25">
      <c r="A11" t="s">
        <v>49</v>
      </c>
      <c r="B11" t="s">
        <v>52</v>
      </c>
    </row>
    <row r="12" spans="1:4" x14ac:dyDescent="0.25">
      <c r="A12" t="s">
        <v>50</v>
      </c>
      <c r="B12" t="s">
        <v>53</v>
      </c>
    </row>
    <row r="13" spans="1:4" x14ac:dyDescent="0.25">
      <c r="A13" t="s">
        <v>11</v>
      </c>
    </row>
    <row r="14" spans="1:4" x14ac:dyDescent="0.25">
      <c r="A14" t="s">
        <v>9</v>
      </c>
      <c r="D14" t="s">
        <v>10</v>
      </c>
    </row>
    <row r="17" spans="1:4" x14ac:dyDescent="0.25">
      <c r="A17" t="s">
        <v>12</v>
      </c>
    </row>
    <row r="18" spans="1:4" x14ac:dyDescent="0.25">
      <c r="A18" t="s">
        <v>0</v>
      </c>
    </row>
    <row r="19" spans="1:4" x14ac:dyDescent="0.25">
      <c r="A19" t="s">
        <v>13</v>
      </c>
    </row>
    <row r="21" spans="1:4" x14ac:dyDescent="0.25">
      <c r="A21" t="s">
        <v>14</v>
      </c>
    </row>
    <row r="22" spans="1:4" x14ac:dyDescent="0.25">
      <c r="A22" t="s">
        <v>1</v>
      </c>
    </row>
    <row r="23" spans="1:4" x14ac:dyDescent="0.25">
      <c r="A23" t="s">
        <v>15</v>
      </c>
      <c r="B23" t="s">
        <v>16</v>
      </c>
      <c r="C23" t="s">
        <v>21</v>
      </c>
    </row>
    <row r="24" spans="1:4" x14ac:dyDescent="0.25">
      <c r="A24" t="s">
        <v>17</v>
      </c>
      <c r="B24" t="s">
        <v>18</v>
      </c>
    </row>
    <row r="25" spans="1:4" x14ac:dyDescent="0.25">
      <c r="A25" t="s">
        <v>19</v>
      </c>
      <c r="B25" t="s">
        <v>20</v>
      </c>
    </row>
    <row r="26" spans="1:4" x14ac:dyDescent="0.25">
      <c r="A26" t="s">
        <v>22</v>
      </c>
    </row>
    <row r="27" spans="1:4" x14ac:dyDescent="0.25">
      <c r="A27" s="37">
        <v>1000</v>
      </c>
      <c r="B27" s="37">
        <v>4000</v>
      </c>
    </row>
    <row r="28" spans="1:4" x14ac:dyDescent="0.25">
      <c r="A28" s="37">
        <v>2000</v>
      </c>
      <c r="B28" s="37">
        <v>5000</v>
      </c>
    </row>
    <row r="29" spans="1:4" x14ac:dyDescent="0.25">
      <c r="A29" s="37">
        <v>3000</v>
      </c>
      <c r="B29" s="37">
        <v>6000</v>
      </c>
    </row>
    <row r="32" spans="1:4" x14ac:dyDescent="0.25">
      <c r="A32" t="s">
        <v>24</v>
      </c>
      <c r="D32" t="s">
        <v>23</v>
      </c>
    </row>
    <row r="34" spans="1:5" x14ac:dyDescent="0.25">
      <c r="D34" t="s">
        <v>25</v>
      </c>
    </row>
    <row r="35" spans="1:5" x14ac:dyDescent="0.25">
      <c r="A35" t="s">
        <v>26</v>
      </c>
    </row>
    <row r="36" spans="1:5" x14ac:dyDescent="0.25">
      <c r="A36" t="s">
        <v>27</v>
      </c>
    </row>
    <row r="38" spans="1:5" x14ac:dyDescent="0.25">
      <c r="A38" s="38">
        <v>9000</v>
      </c>
      <c r="B38" s="39">
        <v>12000</v>
      </c>
      <c r="C38" s="5">
        <v>0</v>
      </c>
      <c r="E38">
        <v>0</v>
      </c>
    </row>
    <row r="39" spans="1:5" x14ac:dyDescent="0.25">
      <c r="A39" s="38">
        <v>10000</v>
      </c>
      <c r="B39" s="39">
        <v>13000</v>
      </c>
      <c r="C39" s="5">
        <v>0</v>
      </c>
      <c r="E39">
        <v>0</v>
      </c>
    </row>
    <row r="40" spans="1:5" x14ac:dyDescent="0.25">
      <c r="A40" s="38">
        <v>11000</v>
      </c>
      <c r="B40" s="39">
        <v>14000</v>
      </c>
      <c r="C40" s="5">
        <v>0</v>
      </c>
      <c r="E40">
        <v>0</v>
      </c>
    </row>
    <row r="41" spans="1:5" x14ac:dyDescent="0.25">
      <c r="C41" t="s">
        <v>43</v>
      </c>
    </row>
    <row r="42" spans="1:5" x14ac:dyDescent="0.25">
      <c r="A42" t="s">
        <v>28</v>
      </c>
    </row>
    <row r="43" spans="1:5" x14ac:dyDescent="0.25">
      <c r="A43" t="s">
        <v>29</v>
      </c>
    </row>
    <row r="45" spans="1:5" x14ac:dyDescent="0.25">
      <c r="A45" t="s">
        <v>30</v>
      </c>
    </row>
    <row r="46" spans="1:5" x14ac:dyDescent="0.25">
      <c r="A46" t="s">
        <v>42</v>
      </c>
      <c r="D46" s="1" t="s">
        <v>31</v>
      </c>
    </row>
    <row r="53" spans="1:5" ht="26.25" x14ac:dyDescent="0.4">
      <c r="A53" s="1" t="s">
        <v>41</v>
      </c>
      <c r="D53" s="2"/>
    </row>
    <row r="54" spans="1:5" x14ac:dyDescent="0.25">
      <c r="A54" s="1" t="s">
        <v>35</v>
      </c>
    </row>
    <row r="55" spans="1:5" ht="26.25" x14ac:dyDescent="0.4">
      <c r="A55" s="1" t="s">
        <v>36</v>
      </c>
      <c r="D55" s="2" t="s">
        <v>32</v>
      </c>
      <c r="E55" t="s">
        <v>37</v>
      </c>
    </row>
    <row r="56" spans="1:5" x14ac:dyDescent="0.25">
      <c r="A56" s="1" t="s">
        <v>38</v>
      </c>
      <c r="C56" t="s">
        <v>39</v>
      </c>
    </row>
    <row r="57" spans="1:5" x14ac:dyDescent="0.25">
      <c r="A57" s="1" t="s">
        <v>40</v>
      </c>
    </row>
    <row r="58" spans="1:5" x14ac:dyDescent="0.25">
      <c r="A58" s="1"/>
    </row>
    <row r="59" spans="1:5" x14ac:dyDescent="0.25">
      <c r="A59" t="s">
        <v>34</v>
      </c>
      <c r="D59" t="s">
        <v>33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8A8BC-1F72-4888-942E-90F934BF97AE}">
  <sheetPr codeName="Hoja7"/>
  <dimension ref="A1:A25"/>
  <sheetViews>
    <sheetView zoomScale="250" zoomScaleNormal="250" workbookViewId="0">
      <selection activeCell="A26" sqref="A26"/>
    </sheetView>
  </sheetViews>
  <sheetFormatPr baseColWidth="10" defaultRowHeight="15" x14ac:dyDescent="0.25"/>
  <cols>
    <col min="3" max="3" width="14.7109375" bestFit="1" customWidth="1"/>
    <col min="6" max="6" width="14.7109375" bestFit="1" customWidth="1"/>
  </cols>
  <sheetData>
    <row r="1" spans="1:1" x14ac:dyDescent="0.25">
      <c r="A1" t="s">
        <v>44</v>
      </c>
    </row>
    <row r="8" spans="1:1" x14ac:dyDescent="0.25">
      <c r="A8" t="s">
        <v>45</v>
      </c>
    </row>
    <row r="13" spans="1:1" x14ac:dyDescent="0.25">
      <c r="A13" s="3" t="s">
        <v>46</v>
      </c>
    </row>
    <row r="21" spans="1:1" x14ac:dyDescent="0.25">
      <c r="A21" t="s">
        <v>234</v>
      </c>
    </row>
    <row r="25" spans="1:1" x14ac:dyDescent="0.25">
      <c r="A25" t="s">
        <v>235</v>
      </c>
    </row>
  </sheetData>
  <hyperlinks>
    <hyperlink ref="A13" r:id="rId1" xr:uid="{1CCAE15F-1C39-42DA-9BA4-0220D22E784D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1788A-8E8C-4F68-AC40-0B6972A12F44}">
  <sheetPr codeName="Hoja8"/>
  <dimension ref="A1:N41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11.7109375" customWidth="1"/>
    <col min="2" max="2" width="42" customWidth="1"/>
    <col min="3" max="3" width="16.42578125" bestFit="1" customWidth="1"/>
    <col min="4" max="4" width="17.140625" style="36" customWidth="1"/>
    <col min="5" max="5" width="12.85546875" customWidth="1"/>
    <col min="6" max="6" width="14.28515625" customWidth="1"/>
    <col min="7" max="7" width="20.7109375" customWidth="1"/>
    <col min="8" max="8" width="18.85546875" customWidth="1"/>
    <col min="9" max="9" width="15.28515625" customWidth="1"/>
    <col min="10" max="10" width="14.140625" bestFit="1" customWidth="1"/>
    <col min="11" max="11" width="18.7109375" customWidth="1"/>
    <col min="12" max="12" width="20.7109375" customWidth="1"/>
    <col min="13" max="13" width="19.140625" customWidth="1"/>
    <col min="14" max="14" width="22" customWidth="1"/>
  </cols>
  <sheetData>
    <row r="1" spans="1:14" s="8" customFormat="1" x14ac:dyDescent="0.25">
      <c r="A1" s="7" t="s">
        <v>99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x14ac:dyDescent="0.25">
      <c r="A2" s="7" t="s">
        <v>100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x14ac:dyDescent="0.25">
      <c r="A3" s="9" t="s">
        <v>219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31.9" customHeight="1" x14ac:dyDescent="0.4">
      <c r="A4" s="10"/>
      <c r="B4" s="7"/>
      <c r="D4"/>
      <c r="G4" s="10"/>
      <c r="H4" s="43"/>
      <c r="I4" s="10"/>
      <c r="J4" s="10"/>
      <c r="K4" s="11"/>
      <c r="L4" s="10"/>
      <c r="M4" s="10"/>
      <c r="N4" s="10"/>
    </row>
    <row r="5" spans="1:14" ht="27.75" x14ac:dyDescent="0.4">
      <c r="D5"/>
      <c r="G5" s="42">
        <v>0.03</v>
      </c>
      <c r="H5" s="43"/>
      <c r="K5" s="12" t="s">
        <v>101</v>
      </c>
      <c r="L5" s="13">
        <f ca="1">TODAY()</f>
        <v>45372</v>
      </c>
      <c r="N5" s="4"/>
    </row>
    <row r="6" spans="1:14" x14ac:dyDescent="0.25">
      <c r="A6" s="14" t="s">
        <v>60</v>
      </c>
      <c r="B6" s="14" t="s">
        <v>102</v>
      </c>
      <c r="C6" s="14" t="s">
        <v>103</v>
      </c>
      <c r="D6" s="14" t="s">
        <v>104</v>
      </c>
      <c r="E6" s="14" t="s">
        <v>105</v>
      </c>
      <c r="F6" s="14" t="s">
        <v>106</v>
      </c>
      <c r="G6" s="14" t="s">
        <v>107</v>
      </c>
      <c r="H6" s="14" t="s">
        <v>108</v>
      </c>
      <c r="I6" s="14" t="s">
        <v>109</v>
      </c>
      <c r="J6" s="14" t="s">
        <v>110</v>
      </c>
      <c r="K6" s="14" t="s">
        <v>111</v>
      </c>
      <c r="L6" s="14" t="s">
        <v>112</v>
      </c>
      <c r="M6" s="14" t="s">
        <v>113</v>
      </c>
      <c r="N6" s="15" t="s">
        <v>114</v>
      </c>
    </row>
    <row r="7" spans="1:14" x14ac:dyDescent="0.25">
      <c r="A7" s="16" t="s">
        <v>115</v>
      </c>
      <c r="B7" s="16" t="s">
        <v>116</v>
      </c>
      <c r="C7" s="16" t="s">
        <v>117</v>
      </c>
      <c r="D7" s="17">
        <v>6480000</v>
      </c>
      <c r="E7" s="18">
        <v>0.01</v>
      </c>
      <c r="F7" s="19" t="s">
        <v>118</v>
      </c>
      <c r="G7" s="17">
        <f t="shared" ref="G7:G41" si="0">D7*$G$5</f>
        <v>194400</v>
      </c>
      <c r="H7" s="20">
        <v>44997</v>
      </c>
      <c r="I7" s="19" t="s">
        <v>119</v>
      </c>
      <c r="J7" s="21" t="s">
        <v>120</v>
      </c>
      <c r="K7" s="22" t="str">
        <f t="shared" ref="K7:K41" si="1">TEXT(H7,"DDDD")</f>
        <v>domingo</v>
      </c>
      <c r="L7" s="23">
        <v>44302</v>
      </c>
      <c r="M7" s="21">
        <f t="shared" ref="M7:M41" si="2">H7-L7+1</f>
        <v>696</v>
      </c>
      <c r="N7" s="24">
        <v>25</v>
      </c>
    </row>
    <row r="8" spans="1:14" x14ac:dyDescent="0.25">
      <c r="A8" s="16" t="s">
        <v>121</v>
      </c>
      <c r="B8" s="16" t="s">
        <v>122</v>
      </c>
      <c r="C8" s="16" t="s">
        <v>123</v>
      </c>
      <c r="D8" s="17">
        <v>7890000</v>
      </c>
      <c r="E8" s="18">
        <v>0.17</v>
      </c>
      <c r="F8" s="19" t="s">
        <v>124</v>
      </c>
      <c r="G8" s="17">
        <f t="shared" si="0"/>
        <v>236700</v>
      </c>
      <c r="H8" s="20">
        <v>44992</v>
      </c>
      <c r="I8" s="19" t="s">
        <v>125</v>
      </c>
      <c r="J8" s="21" t="s">
        <v>126</v>
      </c>
      <c r="K8" s="22" t="str">
        <f t="shared" si="1"/>
        <v>martes</v>
      </c>
      <c r="L8" s="23">
        <v>44278</v>
      </c>
      <c r="M8" s="21">
        <f t="shared" si="2"/>
        <v>715</v>
      </c>
      <c r="N8" s="25">
        <v>60</v>
      </c>
    </row>
    <row r="9" spans="1:14" x14ac:dyDescent="0.25">
      <c r="A9" s="16" t="s">
        <v>127</v>
      </c>
      <c r="B9" s="16" t="s">
        <v>128</v>
      </c>
      <c r="C9" s="16" t="s">
        <v>2</v>
      </c>
      <c r="D9" s="17">
        <v>7888000</v>
      </c>
      <c r="E9" s="18">
        <v>7.0000000000000007E-2</v>
      </c>
      <c r="F9" s="19" t="s">
        <v>129</v>
      </c>
      <c r="G9" s="17">
        <f t="shared" si="0"/>
        <v>236640</v>
      </c>
      <c r="H9" s="20">
        <v>44997</v>
      </c>
      <c r="I9" s="19" t="s">
        <v>119</v>
      </c>
      <c r="J9" s="21" t="s">
        <v>130</v>
      </c>
      <c r="K9" s="22" t="str">
        <f t="shared" si="1"/>
        <v>domingo</v>
      </c>
      <c r="L9" s="23">
        <v>44292</v>
      </c>
      <c r="M9" s="21">
        <f t="shared" si="2"/>
        <v>706</v>
      </c>
      <c r="N9" s="24">
        <v>64</v>
      </c>
    </row>
    <row r="10" spans="1:14" x14ac:dyDescent="0.25">
      <c r="A10" s="16" t="s">
        <v>131</v>
      </c>
      <c r="B10" s="16" t="s">
        <v>132</v>
      </c>
      <c r="C10" s="16" t="s">
        <v>133</v>
      </c>
      <c r="D10" s="17">
        <v>6478000</v>
      </c>
      <c r="E10" s="18">
        <v>0.05</v>
      </c>
      <c r="F10" s="19" t="s">
        <v>129</v>
      </c>
      <c r="G10" s="17">
        <f t="shared" si="0"/>
        <v>194340</v>
      </c>
      <c r="H10" s="20">
        <v>44992</v>
      </c>
      <c r="I10" s="19" t="s">
        <v>125</v>
      </c>
      <c r="J10" s="21" t="s">
        <v>134</v>
      </c>
      <c r="K10" s="22" t="str">
        <f t="shared" si="1"/>
        <v>martes</v>
      </c>
      <c r="L10" s="23">
        <v>44298</v>
      </c>
      <c r="M10" s="21">
        <f t="shared" si="2"/>
        <v>695</v>
      </c>
      <c r="N10" s="24">
        <v>33</v>
      </c>
    </row>
    <row r="11" spans="1:14" x14ac:dyDescent="0.25">
      <c r="A11" s="16" t="s">
        <v>135</v>
      </c>
      <c r="B11" s="16" t="s">
        <v>136</v>
      </c>
      <c r="C11" s="16" t="s">
        <v>117</v>
      </c>
      <c r="D11" s="17">
        <v>4650000</v>
      </c>
      <c r="E11" s="18">
        <v>0.1</v>
      </c>
      <c r="F11" s="19" t="s">
        <v>137</v>
      </c>
      <c r="G11" s="17">
        <f t="shared" si="0"/>
        <v>139500</v>
      </c>
      <c r="H11" s="20">
        <v>44991</v>
      </c>
      <c r="I11" s="19" t="s">
        <v>80</v>
      </c>
      <c r="J11" s="21" t="s">
        <v>138</v>
      </c>
      <c r="K11" s="22" t="str">
        <f t="shared" si="1"/>
        <v>lunes</v>
      </c>
      <c r="L11" s="23">
        <v>44280</v>
      </c>
      <c r="M11" s="21">
        <f t="shared" si="2"/>
        <v>712</v>
      </c>
      <c r="N11" s="24">
        <v>75</v>
      </c>
    </row>
    <row r="12" spans="1:14" x14ac:dyDescent="0.25">
      <c r="A12" s="16" t="s">
        <v>139</v>
      </c>
      <c r="B12" s="16" t="s">
        <v>140</v>
      </c>
      <c r="C12" s="16" t="s">
        <v>141</v>
      </c>
      <c r="D12" s="17">
        <v>6530114</v>
      </c>
      <c r="E12" s="18">
        <v>0.09</v>
      </c>
      <c r="F12" s="19" t="s">
        <v>137</v>
      </c>
      <c r="G12" s="17">
        <f t="shared" si="0"/>
        <v>195903.41999999998</v>
      </c>
      <c r="H12" s="20">
        <v>44994</v>
      </c>
      <c r="I12" s="19" t="s">
        <v>142</v>
      </c>
      <c r="J12" s="21" t="s">
        <v>120</v>
      </c>
      <c r="K12" s="22" t="str">
        <f t="shared" si="1"/>
        <v>jueves</v>
      </c>
      <c r="L12" s="23">
        <v>44286</v>
      </c>
      <c r="M12" s="21">
        <f t="shared" si="2"/>
        <v>709</v>
      </c>
      <c r="N12" s="24">
        <v>67</v>
      </c>
    </row>
    <row r="13" spans="1:14" x14ac:dyDescent="0.25">
      <c r="A13" s="16" t="s">
        <v>143</v>
      </c>
      <c r="B13" s="16" t="s">
        <v>144</v>
      </c>
      <c r="C13" s="16" t="s">
        <v>145</v>
      </c>
      <c r="D13" s="17">
        <v>9800000</v>
      </c>
      <c r="E13" s="26">
        <v>0.15</v>
      </c>
      <c r="F13" s="19" t="s">
        <v>146</v>
      </c>
      <c r="G13" s="17">
        <f t="shared" si="0"/>
        <v>294000</v>
      </c>
      <c r="H13" s="20">
        <v>44997</v>
      </c>
      <c r="I13" s="19" t="s">
        <v>119</v>
      </c>
      <c r="J13" s="21" t="s">
        <v>126</v>
      </c>
      <c r="K13" s="22" t="str">
        <f t="shared" si="1"/>
        <v>domingo</v>
      </c>
      <c r="L13" s="23">
        <v>44272</v>
      </c>
      <c r="M13" s="21">
        <f t="shared" si="2"/>
        <v>726</v>
      </c>
      <c r="N13" s="24">
        <v>75</v>
      </c>
    </row>
    <row r="14" spans="1:14" x14ac:dyDescent="0.25">
      <c r="A14" s="16" t="s">
        <v>147</v>
      </c>
      <c r="B14" s="16" t="s">
        <v>148</v>
      </c>
      <c r="C14" s="16" t="s">
        <v>149</v>
      </c>
      <c r="D14" s="17">
        <v>4780950</v>
      </c>
      <c r="E14" s="18">
        <v>0.06</v>
      </c>
      <c r="F14" s="19" t="s">
        <v>150</v>
      </c>
      <c r="G14" s="17">
        <f t="shared" si="0"/>
        <v>143428.5</v>
      </c>
      <c r="H14" s="20">
        <v>44995</v>
      </c>
      <c r="I14" s="19" t="s">
        <v>80</v>
      </c>
      <c r="J14" s="21" t="s">
        <v>130</v>
      </c>
      <c r="K14" s="22" t="str">
        <f t="shared" si="1"/>
        <v>viernes</v>
      </c>
      <c r="L14" s="23">
        <v>44295</v>
      </c>
      <c r="M14" s="21">
        <f t="shared" si="2"/>
        <v>701</v>
      </c>
      <c r="N14" s="24">
        <v>43</v>
      </c>
    </row>
    <row r="15" spans="1:14" x14ac:dyDescent="0.25">
      <c r="A15" s="16" t="s">
        <v>151</v>
      </c>
      <c r="B15" s="16" t="s">
        <v>152</v>
      </c>
      <c r="C15" s="16" t="s">
        <v>133</v>
      </c>
      <c r="D15" s="17">
        <v>1460000</v>
      </c>
      <c r="E15" s="18">
        <v>0.08</v>
      </c>
      <c r="F15" s="19" t="s">
        <v>153</v>
      </c>
      <c r="G15" s="17">
        <f t="shared" si="0"/>
        <v>43800</v>
      </c>
      <c r="H15" s="20">
        <v>44993</v>
      </c>
      <c r="I15" s="19" t="s">
        <v>119</v>
      </c>
      <c r="J15" s="21" t="s">
        <v>138</v>
      </c>
      <c r="K15" s="22" t="str">
        <f t="shared" si="1"/>
        <v>miércoles</v>
      </c>
      <c r="L15" s="23">
        <v>44287</v>
      </c>
      <c r="M15" s="21">
        <f t="shared" si="2"/>
        <v>707</v>
      </c>
      <c r="N15" s="24">
        <v>110</v>
      </c>
    </row>
    <row r="16" spans="1:14" x14ac:dyDescent="0.25">
      <c r="A16" s="16" t="s">
        <v>154</v>
      </c>
      <c r="B16" s="16" t="s">
        <v>155</v>
      </c>
      <c r="C16" s="16" t="s">
        <v>156</v>
      </c>
      <c r="D16" s="17">
        <v>4890000</v>
      </c>
      <c r="E16" s="18">
        <v>0.1</v>
      </c>
      <c r="F16" s="19" t="s">
        <v>146</v>
      </c>
      <c r="G16" s="17">
        <f t="shared" si="0"/>
        <v>146700</v>
      </c>
      <c r="H16" s="20">
        <v>44997</v>
      </c>
      <c r="I16" s="19" t="s">
        <v>119</v>
      </c>
      <c r="J16" s="21" t="s">
        <v>120</v>
      </c>
      <c r="K16" s="22" t="str">
        <f t="shared" si="1"/>
        <v>domingo</v>
      </c>
      <c r="L16" s="23">
        <v>44282</v>
      </c>
      <c r="M16" s="21">
        <f t="shared" si="2"/>
        <v>716</v>
      </c>
      <c r="N16" s="24">
        <v>56</v>
      </c>
    </row>
    <row r="17" spans="1:14" x14ac:dyDescent="0.25">
      <c r="A17" s="16" t="s">
        <v>157</v>
      </c>
      <c r="B17" s="16" t="s">
        <v>158</v>
      </c>
      <c r="C17" s="16" t="s">
        <v>145</v>
      </c>
      <c r="D17" s="17">
        <v>4650000</v>
      </c>
      <c r="E17" s="18">
        <v>0.09</v>
      </c>
      <c r="F17" s="19" t="s">
        <v>137</v>
      </c>
      <c r="G17" s="17">
        <f t="shared" si="0"/>
        <v>139500</v>
      </c>
      <c r="H17" s="20">
        <v>44987</v>
      </c>
      <c r="I17" s="19" t="s">
        <v>125</v>
      </c>
      <c r="J17" s="21" t="s">
        <v>126</v>
      </c>
      <c r="K17" s="22" t="str">
        <f t="shared" si="1"/>
        <v>jueves</v>
      </c>
      <c r="L17" s="23">
        <v>44283</v>
      </c>
      <c r="M17" s="21">
        <f t="shared" si="2"/>
        <v>705</v>
      </c>
      <c r="N17" s="24">
        <v>79</v>
      </c>
    </row>
    <row r="18" spans="1:14" x14ac:dyDescent="0.25">
      <c r="A18" s="16" t="s">
        <v>159</v>
      </c>
      <c r="B18" s="16" t="s">
        <v>160</v>
      </c>
      <c r="C18" s="16" t="s">
        <v>5</v>
      </c>
      <c r="D18" s="17">
        <v>1450000</v>
      </c>
      <c r="E18" s="18">
        <v>0.08</v>
      </c>
      <c r="F18" s="19" t="s">
        <v>137</v>
      </c>
      <c r="G18" s="17">
        <f t="shared" si="0"/>
        <v>43500</v>
      </c>
      <c r="H18" s="20">
        <v>44992</v>
      </c>
      <c r="I18" s="19" t="s">
        <v>125</v>
      </c>
      <c r="J18" s="21" t="s">
        <v>130</v>
      </c>
      <c r="K18" s="22" t="str">
        <f t="shared" si="1"/>
        <v>martes</v>
      </c>
      <c r="L18" s="23">
        <v>44288</v>
      </c>
      <c r="M18" s="21">
        <f t="shared" si="2"/>
        <v>705</v>
      </c>
      <c r="N18" s="24">
        <v>82</v>
      </c>
    </row>
    <row r="19" spans="1:14" x14ac:dyDescent="0.25">
      <c r="A19" s="16" t="s">
        <v>161</v>
      </c>
      <c r="B19" s="16" t="s">
        <v>162</v>
      </c>
      <c r="C19" s="16" t="s">
        <v>149</v>
      </c>
      <c r="D19" s="17">
        <v>11230560</v>
      </c>
      <c r="E19" s="18">
        <v>0.09</v>
      </c>
      <c r="F19" s="19" t="s">
        <v>153</v>
      </c>
      <c r="G19" s="17">
        <f t="shared" si="0"/>
        <v>336916.8</v>
      </c>
      <c r="H19" s="20">
        <v>44986</v>
      </c>
      <c r="I19" s="19" t="s">
        <v>163</v>
      </c>
      <c r="J19" s="21" t="s">
        <v>134</v>
      </c>
      <c r="K19" s="22" t="str">
        <f t="shared" si="1"/>
        <v>miércoles</v>
      </c>
      <c r="L19" s="23">
        <v>44284</v>
      </c>
      <c r="M19" s="21">
        <f t="shared" si="2"/>
        <v>703</v>
      </c>
      <c r="N19" s="24">
        <v>96</v>
      </c>
    </row>
    <row r="20" spans="1:14" x14ac:dyDescent="0.25">
      <c r="A20" s="16" t="s">
        <v>164</v>
      </c>
      <c r="B20" s="16" t="s">
        <v>165</v>
      </c>
      <c r="C20" s="16" t="s">
        <v>123</v>
      </c>
      <c r="D20" s="17">
        <v>2466000</v>
      </c>
      <c r="E20" s="18">
        <v>0.03</v>
      </c>
      <c r="F20" s="27" t="s">
        <v>118</v>
      </c>
      <c r="G20" s="17">
        <f t="shared" si="0"/>
        <v>73980</v>
      </c>
      <c r="H20" s="20">
        <v>44991</v>
      </c>
      <c r="I20" s="19" t="s">
        <v>80</v>
      </c>
      <c r="J20" s="21" t="s">
        <v>138</v>
      </c>
      <c r="K20" s="22" t="str">
        <f t="shared" si="1"/>
        <v>lunes</v>
      </c>
      <c r="L20" s="23">
        <v>44300</v>
      </c>
      <c r="M20" s="21">
        <f t="shared" si="2"/>
        <v>692</v>
      </c>
      <c r="N20" s="24">
        <v>97</v>
      </c>
    </row>
    <row r="21" spans="1:14" x14ac:dyDescent="0.25">
      <c r="A21" s="16" t="s">
        <v>166</v>
      </c>
      <c r="B21" s="16" t="s">
        <v>167</v>
      </c>
      <c r="C21" s="16" t="s">
        <v>168</v>
      </c>
      <c r="D21" s="17">
        <v>4890000</v>
      </c>
      <c r="E21" s="18">
        <v>0.09</v>
      </c>
      <c r="F21" s="19" t="s">
        <v>146</v>
      </c>
      <c r="G21" s="17">
        <f t="shared" si="0"/>
        <v>146700</v>
      </c>
      <c r="H21" s="20">
        <v>44995</v>
      </c>
      <c r="I21" s="19" t="s">
        <v>80</v>
      </c>
      <c r="J21" s="21" t="s">
        <v>120</v>
      </c>
      <c r="K21" s="22" t="str">
        <f t="shared" si="1"/>
        <v>viernes</v>
      </c>
      <c r="L21" s="23">
        <v>44285</v>
      </c>
      <c r="M21" s="21">
        <f t="shared" si="2"/>
        <v>711</v>
      </c>
      <c r="N21" s="24">
        <v>35</v>
      </c>
    </row>
    <row r="22" spans="1:14" x14ac:dyDescent="0.25">
      <c r="A22" s="16" t="s">
        <v>169</v>
      </c>
      <c r="B22" s="16" t="s">
        <v>170</v>
      </c>
      <c r="C22" s="16" t="s">
        <v>171</v>
      </c>
      <c r="D22" s="17">
        <v>4890000</v>
      </c>
      <c r="E22" s="18">
        <v>7.0000000000000007E-2</v>
      </c>
      <c r="F22" s="19" t="s">
        <v>129</v>
      </c>
      <c r="G22" s="17">
        <f t="shared" si="0"/>
        <v>146700</v>
      </c>
      <c r="H22" s="20">
        <v>44991</v>
      </c>
      <c r="I22" s="19" t="s">
        <v>80</v>
      </c>
      <c r="J22" s="21" t="s">
        <v>126</v>
      </c>
      <c r="K22" s="22" t="str">
        <f t="shared" si="1"/>
        <v>lunes</v>
      </c>
      <c r="L22" s="23">
        <v>44290</v>
      </c>
      <c r="M22" s="21">
        <f t="shared" si="2"/>
        <v>702</v>
      </c>
      <c r="N22" s="24">
        <v>91</v>
      </c>
    </row>
    <row r="23" spans="1:14" x14ac:dyDescent="0.25">
      <c r="A23" s="16" t="s">
        <v>172</v>
      </c>
      <c r="B23" s="16" t="s">
        <v>173</v>
      </c>
      <c r="C23" s="16" t="s">
        <v>141</v>
      </c>
      <c r="D23" s="17">
        <v>2350000</v>
      </c>
      <c r="E23" s="18">
        <v>0.05</v>
      </c>
      <c r="F23" s="19" t="s">
        <v>150</v>
      </c>
      <c r="G23" s="17">
        <f t="shared" si="0"/>
        <v>70500</v>
      </c>
      <c r="H23" s="20">
        <v>44993</v>
      </c>
      <c r="I23" s="19" t="s">
        <v>119</v>
      </c>
      <c r="J23" s="21" t="s">
        <v>130</v>
      </c>
      <c r="K23" s="22" t="str">
        <f t="shared" si="1"/>
        <v>miércoles</v>
      </c>
      <c r="L23" s="23">
        <v>44297</v>
      </c>
      <c r="M23" s="21">
        <f t="shared" si="2"/>
        <v>697</v>
      </c>
      <c r="N23" s="24">
        <v>74</v>
      </c>
    </row>
    <row r="24" spans="1:14" x14ac:dyDescent="0.25">
      <c r="A24" s="16" t="s">
        <v>174</v>
      </c>
      <c r="B24" s="16" t="s">
        <v>175</v>
      </c>
      <c r="C24" s="16" t="s">
        <v>117</v>
      </c>
      <c r="D24" s="17">
        <v>10450000</v>
      </c>
      <c r="E24" s="18">
        <v>7.0000000000000007E-2</v>
      </c>
      <c r="F24" s="19" t="s">
        <v>150</v>
      </c>
      <c r="G24" s="17">
        <f t="shared" si="0"/>
        <v>313500</v>
      </c>
      <c r="H24" s="20">
        <v>44989</v>
      </c>
      <c r="I24" s="19" t="s">
        <v>142</v>
      </c>
      <c r="J24" s="21" t="s">
        <v>134</v>
      </c>
      <c r="K24" s="22" t="str">
        <f t="shared" si="1"/>
        <v>sábado</v>
      </c>
      <c r="L24" s="23">
        <v>44291</v>
      </c>
      <c r="M24" s="21">
        <f t="shared" si="2"/>
        <v>699</v>
      </c>
      <c r="N24" s="24">
        <v>78</v>
      </c>
    </row>
    <row r="25" spans="1:14" x14ac:dyDescent="0.25">
      <c r="A25" s="16" t="s">
        <v>176</v>
      </c>
      <c r="B25" s="16" t="s">
        <v>177</v>
      </c>
      <c r="C25" s="16" t="s">
        <v>171</v>
      </c>
      <c r="D25" s="17">
        <v>5489000</v>
      </c>
      <c r="E25" s="18">
        <v>0.03</v>
      </c>
      <c r="F25" s="19" t="s">
        <v>178</v>
      </c>
      <c r="G25" s="17">
        <f t="shared" si="0"/>
        <v>164670</v>
      </c>
      <c r="H25" s="20">
        <v>44989</v>
      </c>
      <c r="I25" s="19" t="s">
        <v>142</v>
      </c>
      <c r="J25" s="21" t="s">
        <v>138</v>
      </c>
      <c r="K25" s="22" t="str">
        <f t="shared" si="1"/>
        <v>sábado</v>
      </c>
      <c r="L25" s="23">
        <v>44301</v>
      </c>
      <c r="M25" s="21">
        <f t="shared" si="2"/>
        <v>689</v>
      </c>
      <c r="N25" s="24">
        <v>88</v>
      </c>
    </row>
    <row r="26" spans="1:14" x14ac:dyDescent="0.25">
      <c r="A26" s="16" t="s">
        <v>179</v>
      </c>
      <c r="B26" s="16" t="s">
        <v>180</v>
      </c>
      <c r="C26" s="16" t="s">
        <v>5</v>
      </c>
      <c r="D26" s="17">
        <v>7444000</v>
      </c>
      <c r="E26" s="18">
        <v>0.18</v>
      </c>
      <c r="F26" s="19" t="s">
        <v>181</v>
      </c>
      <c r="G26" s="17">
        <f t="shared" si="0"/>
        <v>223320</v>
      </c>
      <c r="H26" s="20">
        <v>44993</v>
      </c>
      <c r="I26" s="19" t="s">
        <v>119</v>
      </c>
      <c r="J26" s="21" t="s">
        <v>120</v>
      </c>
      <c r="K26" s="22" t="str">
        <f t="shared" si="1"/>
        <v>miércoles</v>
      </c>
      <c r="L26" s="23">
        <v>44277</v>
      </c>
      <c r="M26" s="21">
        <f t="shared" si="2"/>
        <v>717</v>
      </c>
      <c r="N26" s="24">
        <v>99</v>
      </c>
    </row>
    <row r="27" spans="1:14" x14ac:dyDescent="0.25">
      <c r="A27" s="16" t="s">
        <v>182</v>
      </c>
      <c r="B27" s="16" t="s">
        <v>183</v>
      </c>
      <c r="C27" s="16" t="s">
        <v>156</v>
      </c>
      <c r="D27" s="17">
        <v>4350000</v>
      </c>
      <c r="E27" s="18">
        <v>0.01</v>
      </c>
      <c r="F27" s="19" t="s">
        <v>178</v>
      </c>
      <c r="G27" s="17">
        <f t="shared" si="0"/>
        <v>130500</v>
      </c>
      <c r="H27" s="20">
        <v>44987</v>
      </c>
      <c r="I27" s="19" t="s">
        <v>125</v>
      </c>
      <c r="J27" s="21" t="s">
        <v>126</v>
      </c>
      <c r="K27" s="22" t="str">
        <f t="shared" si="1"/>
        <v>jueves</v>
      </c>
      <c r="L27" s="23">
        <v>44303</v>
      </c>
      <c r="M27" s="21">
        <f t="shared" si="2"/>
        <v>685</v>
      </c>
      <c r="N27" s="24">
        <v>100</v>
      </c>
    </row>
    <row r="28" spans="1:14" x14ac:dyDescent="0.25">
      <c r="A28" s="16" t="s">
        <v>184</v>
      </c>
      <c r="B28" s="16" t="s">
        <v>185</v>
      </c>
      <c r="C28" s="16" t="s">
        <v>2</v>
      </c>
      <c r="D28" s="17">
        <v>5000000</v>
      </c>
      <c r="E28" s="26">
        <v>0.2</v>
      </c>
      <c r="F28" s="19" t="s">
        <v>186</v>
      </c>
      <c r="G28" s="17">
        <f t="shared" si="0"/>
        <v>150000</v>
      </c>
      <c r="H28" s="20">
        <v>44991</v>
      </c>
      <c r="I28" s="19" t="s">
        <v>80</v>
      </c>
      <c r="J28" s="21" t="s">
        <v>130</v>
      </c>
      <c r="K28" s="22" t="str">
        <f t="shared" si="1"/>
        <v>lunes</v>
      </c>
      <c r="L28" s="23">
        <v>44270</v>
      </c>
      <c r="M28" s="21">
        <f t="shared" si="2"/>
        <v>722</v>
      </c>
      <c r="N28" s="24">
        <v>50</v>
      </c>
    </row>
    <row r="29" spans="1:14" x14ac:dyDescent="0.25">
      <c r="A29" s="16" t="s">
        <v>187</v>
      </c>
      <c r="B29" s="16" t="s">
        <v>188</v>
      </c>
      <c r="C29" s="16" t="s">
        <v>189</v>
      </c>
      <c r="D29" s="17">
        <v>8790000</v>
      </c>
      <c r="E29" s="26">
        <v>0.15</v>
      </c>
      <c r="F29" s="19" t="s">
        <v>79</v>
      </c>
      <c r="G29" s="17">
        <f t="shared" si="0"/>
        <v>263700</v>
      </c>
      <c r="H29" s="20">
        <v>44987</v>
      </c>
      <c r="I29" s="19" t="s">
        <v>125</v>
      </c>
      <c r="J29" s="21" t="s">
        <v>134</v>
      </c>
      <c r="K29" s="22" t="str">
        <f t="shared" si="1"/>
        <v>jueves</v>
      </c>
      <c r="L29" s="23">
        <v>44273</v>
      </c>
      <c r="M29" s="21">
        <f t="shared" si="2"/>
        <v>715</v>
      </c>
      <c r="N29" s="24">
        <v>79</v>
      </c>
    </row>
    <row r="30" spans="1:14" x14ac:dyDescent="0.25">
      <c r="A30" s="16" t="s">
        <v>190</v>
      </c>
      <c r="B30" s="16" t="s">
        <v>191</v>
      </c>
      <c r="C30" s="16" t="s">
        <v>2</v>
      </c>
      <c r="D30" s="17">
        <v>7400000</v>
      </c>
      <c r="E30" s="18">
        <v>0.01</v>
      </c>
      <c r="F30" s="19" t="s">
        <v>118</v>
      </c>
      <c r="G30" s="17">
        <f t="shared" si="0"/>
        <v>222000</v>
      </c>
      <c r="H30" s="20">
        <v>44986</v>
      </c>
      <c r="I30" s="19" t="s">
        <v>163</v>
      </c>
      <c r="J30" s="21" t="s">
        <v>138</v>
      </c>
      <c r="K30" s="22" t="str">
        <f t="shared" si="1"/>
        <v>miércoles</v>
      </c>
      <c r="L30" s="23">
        <v>44304</v>
      </c>
      <c r="M30" s="21">
        <f t="shared" si="2"/>
        <v>683</v>
      </c>
      <c r="N30" s="24">
        <v>71</v>
      </c>
    </row>
    <row r="31" spans="1:14" x14ac:dyDescent="0.25">
      <c r="A31" s="16" t="s">
        <v>192</v>
      </c>
      <c r="B31" s="16" t="s">
        <v>193</v>
      </c>
      <c r="C31" s="16" t="s">
        <v>5</v>
      </c>
      <c r="D31" s="17">
        <v>7420000</v>
      </c>
      <c r="E31" s="18">
        <v>0.03</v>
      </c>
      <c r="F31" s="19" t="s">
        <v>178</v>
      </c>
      <c r="G31" s="17">
        <f t="shared" si="0"/>
        <v>222600</v>
      </c>
      <c r="H31" s="20">
        <v>44991</v>
      </c>
      <c r="I31" s="19" t="s">
        <v>163</v>
      </c>
      <c r="J31" s="21" t="s">
        <v>120</v>
      </c>
      <c r="K31" s="22" t="str">
        <f t="shared" si="1"/>
        <v>lunes</v>
      </c>
      <c r="L31" s="23">
        <v>44299</v>
      </c>
      <c r="M31" s="21">
        <f t="shared" si="2"/>
        <v>693</v>
      </c>
      <c r="N31" s="24">
        <v>54</v>
      </c>
    </row>
    <row r="32" spans="1:14" x14ac:dyDescent="0.25">
      <c r="A32" s="16" t="s">
        <v>194</v>
      </c>
      <c r="B32" s="16" t="s">
        <v>195</v>
      </c>
      <c r="C32" s="16" t="s">
        <v>171</v>
      </c>
      <c r="D32" s="17">
        <v>5600000</v>
      </c>
      <c r="E32" s="18">
        <v>0.18</v>
      </c>
      <c r="F32" s="19" t="s">
        <v>196</v>
      </c>
      <c r="G32" s="17">
        <f t="shared" si="0"/>
        <v>168000</v>
      </c>
      <c r="H32" s="20">
        <v>44991</v>
      </c>
      <c r="I32" s="19" t="s">
        <v>163</v>
      </c>
      <c r="J32" s="21" t="s">
        <v>126</v>
      </c>
      <c r="K32" s="22" t="str">
        <f t="shared" si="1"/>
        <v>lunes</v>
      </c>
      <c r="L32" s="23">
        <v>44278</v>
      </c>
      <c r="M32" s="21">
        <f t="shared" si="2"/>
        <v>714</v>
      </c>
      <c r="N32" s="24">
        <v>80</v>
      </c>
    </row>
    <row r="33" spans="1:14" x14ac:dyDescent="0.25">
      <c r="A33" s="16" t="s">
        <v>197</v>
      </c>
      <c r="B33" s="16" t="s">
        <v>198</v>
      </c>
      <c r="C33" s="16" t="s">
        <v>168</v>
      </c>
      <c r="D33" s="17">
        <v>5640800</v>
      </c>
      <c r="E33" s="26">
        <v>0.2</v>
      </c>
      <c r="F33" s="19" t="s">
        <v>199</v>
      </c>
      <c r="G33" s="17">
        <f t="shared" si="0"/>
        <v>169224</v>
      </c>
      <c r="H33" s="20">
        <v>44986</v>
      </c>
      <c r="I33" s="19" t="s">
        <v>163</v>
      </c>
      <c r="J33" s="21" t="s">
        <v>130</v>
      </c>
      <c r="K33" s="22" t="str">
        <f t="shared" si="1"/>
        <v>miércoles</v>
      </c>
      <c r="L33" s="23">
        <v>44274</v>
      </c>
      <c r="M33" s="21">
        <f t="shared" si="2"/>
        <v>713</v>
      </c>
      <c r="N33" s="24">
        <v>80</v>
      </c>
    </row>
    <row r="34" spans="1:14" x14ac:dyDescent="0.25">
      <c r="A34" s="16" t="s">
        <v>200</v>
      </c>
      <c r="B34" s="16" t="s">
        <v>201</v>
      </c>
      <c r="C34" s="16" t="s">
        <v>133</v>
      </c>
      <c r="D34" s="17">
        <v>8650000</v>
      </c>
      <c r="E34" s="18">
        <v>0.17</v>
      </c>
      <c r="F34" s="19" t="s">
        <v>202</v>
      </c>
      <c r="G34" s="17">
        <f t="shared" si="0"/>
        <v>259500</v>
      </c>
      <c r="H34" s="20">
        <v>44994</v>
      </c>
      <c r="I34" s="19" t="s">
        <v>142</v>
      </c>
      <c r="J34" s="21" t="s">
        <v>134</v>
      </c>
      <c r="K34" s="22" t="str">
        <f t="shared" si="1"/>
        <v>jueves</v>
      </c>
      <c r="L34" s="23">
        <v>44276</v>
      </c>
      <c r="M34" s="21">
        <f t="shared" si="2"/>
        <v>719</v>
      </c>
      <c r="N34" s="24">
        <v>95</v>
      </c>
    </row>
    <row r="35" spans="1:14" x14ac:dyDescent="0.25">
      <c r="A35" s="16" t="s">
        <v>203</v>
      </c>
      <c r="B35" s="16" t="s">
        <v>204</v>
      </c>
      <c r="C35" s="16" t="s">
        <v>2</v>
      </c>
      <c r="D35" s="17">
        <v>7890000</v>
      </c>
      <c r="E35" s="18">
        <v>0.1</v>
      </c>
      <c r="F35" s="19" t="s">
        <v>153</v>
      </c>
      <c r="G35" s="17">
        <f t="shared" si="0"/>
        <v>236700</v>
      </c>
      <c r="H35" s="20">
        <v>44989</v>
      </c>
      <c r="I35" s="19" t="s">
        <v>142</v>
      </c>
      <c r="J35" s="21" t="s">
        <v>134</v>
      </c>
      <c r="K35" s="22" t="str">
        <f t="shared" si="1"/>
        <v>sábado</v>
      </c>
      <c r="L35" s="23">
        <v>44281</v>
      </c>
      <c r="M35" s="21">
        <f t="shared" si="2"/>
        <v>709</v>
      </c>
      <c r="N35" s="24">
        <v>55</v>
      </c>
    </row>
    <row r="36" spans="1:14" x14ac:dyDescent="0.25">
      <c r="A36" s="16" t="s">
        <v>205</v>
      </c>
      <c r="B36" s="16" t="s">
        <v>206</v>
      </c>
      <c r="C36" s="16" t="s">
        <v>156</v>
      </c>
      <c r="D36" s="17">
        <v>6480000</v>
      </c>
      <c r="E36" s="18">
        <v>0.06</v>
      </c>
      <c r="F36" s="19" t="s">
        <v>150</v>
      </c>
      <c r="G36" s="17">
        <f t="shared" si="0"/>
        <v>194400</v>
      </c>
      <c r="H36" s="20">
        <v>44987</v>
      </c>
      <c r="I36" s="19" t="s">
        <v>125</v>
      </c>
      <c r="J36" s="21" t="s">
        <v>138</v>
      </c>
      <c r="K36" s="22" t="str">
        <f t="shared" si="1"/>
        <v>jueves</v>
      </c>
      <c r="L36" s="23">
        <v>44293</v>
      </c>
      <c r="M36" s="21">
        <f t="shared" si="2"/>
        <v>695</v>
      </c>
      <c r="N36" s="24">
        <v>53</v>
      </c>
    </row>
    <row r="37" spans="1:14" x14ac:dyDescent="0.25">
      <c r="A37" s="16" t="s">
        <v>207</v>
      </c>
      <c r="B37" s="16" t="s">
        <v>208</v>
      </c>
      <c r="C37" s="16" t="s">
        <v>123</v>
      </c>
      <c r="D37" s="17">
        <v>4560000</v>
      </c>
      <c r="E37" s="18">
        <v>0.08</v>
      </c>
      <c r="F37" s="19" t="s">
        <v>150</v>
      </c>
      <c r="G37" s="17">
        <f t="shared" si="0"/>
        <v>136800</v>
      </c>
      <c r="H37" s="20">
        <v>44991</v>
      </c>
      <c r="I37" s="19" t="s">
        <v>163</v>
      </c>
      <c r="J37" s="21" t="s">
        <v>120</v>
      </c>
      <c r="K37" s="22" t="str">
        <f t="shared" si="1"/>
        <v>lunes</v>
      </c>
      <c r="L37" s="23">
        <v>44289</v>
      </c>
      <c r="M37" s="21">
        <f t="shared" si="2"/>
        <v>703</v>
      </c>
      <c r="N37" s="24">
        <v>89</v>
      </c>
    </row>
    <row r="38" spans="1:14" x14ac:dyDescent="0.25">
      <c r="A38" s="16" t="s">
        <v>209</v>
      </c>
      <c r="B38" s="16" t="s">
        <v>210</v>
      </c>
      <c r="C38" s="16" t="s">
        <v>156</v>
      </c>
      <c r="D38" s="17">
        <v>2500000</v>
      </c>
      <c r="E38" s="26">
        <v>0.2</v>
      </c>
      <c r="F38" s="19" t="s">
        <v>211</v>
      </c>
      <c r="G38" s="17">
        <f t="shared" si="0"/>
        <v>75000</v>
      </c>
      <c r="H38" s="20">
        <v>44989</v>
      </c>
      <c r="I38" s="19" t="s">
        <v>142</v>
      </c>
      <c r="J38" s="21" t="s">
        <v>126</v>
      </c>
      <c r="K38" s="22" t="str">
        <f t="shared" si="1"/>
        <v>sábado</v>
      </c>
      <c r="L38" s="23">
        <v>44271</v>
      </c>
      <c r="M38" s="21">
        <f t="shared" si="2"/>
        <v>719</v>
      </c>
      <c r="N38" s="24">
        <v>65</v>
      </c>
    </row>
    <row r="39" spans="1:14" x14ac:dyDescent="0.25">
      <c r="A39" s="16" t="s">
        <v>212</v>
      </c>
      <c r="B39" s="16" t="s">
        <v>213</v>
      </c>
      <c r="C39" s="16" t="s">
        <v>145</v>
      </c>
      <c r="D39" s="17">
        <v>11230000</v>
      </c>
      <c r="E39" s="18">
        <v>0.06</v>
      </c>
      <c r="F39" s="19" t="s">
        <v>129</v>
      </c>
      <c r="G39" s="17">
        <f t="shared" si="0"/>
        <v>336900</v>
      </c>
      <c r="H39" s="20">
        <v>44986</v>
      </c>
      <c r="I39" s="19" t="s">
        <v>163</v>
      </c>
      <c r="J39" s="21" t="s">
        <v>130</v>
      </c>
      <c r="K39" s="22" t="str">
        <f t="shared" si="1"/>
        <v>miércoles</v>
      </c>
      <c r="L39" s="23">
        <v>44294</v>
      </c>
      <c r="M39" s="21">
        <f t="shared" si="2"/>
        <v>693</v>
      </c>
      <c r="N39" s="24">
        <v>115</v>
      </c>
    </row>
    <row r="40" spans="1:14" x14ac:dyDescent="0.25">
      <c r="A40" s="16" t="s">
        <v>214</v>
      </c>
      <c r="B40" s="16" t="s">
        <v>215</v>
      </c>
      <c r="C40" s="16" t="s">
        <v>141</v>
      </c>
      <c r="D40" s="17">
        <v>5645000</v>
      </c>
      <c r="E40" s="26">
        <v>0.15</v>
      </c>
      <c r="F40" s="19" t="s">
        <v>216</v>
      </c>
      <c r="G40" s="17">
        <f t="shared" si="0"/>
        <v>169350</v>
      </c>
      <c r="H40" s="20">
        <v>44995</v>
      </c>
      <c r="I40" s="19" t="s">
        <v>80</v>
      </c>
      <c r="J40" s="21" t="s">
        <v>134</v>
      </c>
      <c r="K40" s="22" t="str">
        <f t="shared" si="1"/>
        <v>viernes</v>
      </c>
      <c r="L40" s="23">
        <v>44275</v>
      </c>
      <c r="M40" s="21">
        <f t="shared" si="2"/>
        <v>721</v>
      </c>
      <c r="N40" s="24">
        <v>85</v>
      </c>
    </row>
    <row r="41" spans="1:14" x14ac:dyDescent="0.25">
      <c r="A41" s="28" t="s">
        <v>217</v>
      </c>
      <c r="B41" s="28" t="s">
        <v>218</v>
      </c>
      <c r="C41" s="28" t="s">
        <v>168</v>
      </c>
      <c r="D41" s="29">
        <v>8555460</v>
      </c>
      <c r="E41" s="30">
        <v>0.05</v>
      </c>
      <c r="F41" s="31" t="s">
        <v>129</v>
      </c>
      <c r="G41" s="29">
        <f t="shared" si="0"/>
        <v>256663.8</v>
      </c>
      <c r="H41" s="32">
        <v>44994</v>
      </c>
      <c r="I41" s="31" t="s">
        <v>142</v>
      </c>
      <c r="J41" s="33" t="s">
        <v>138</v>
      </c>
      <c r="K41" s="34" t="str">
        <f t="shared" si="1"/>
        <v>jueves</v>
      </c>
      <c r="L41" s="35">
        <v>44296</v>
      </c>
      <c r="M41" s="21">
        <f t="shared" si="2"/>
        <v>699</v>
      </c>
      <c r="N41" s="24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C13C6-E300-4DC0-8C6A-4B9DFFBA5CBE}">
  <dimension ref="A1:E9"/>
  <sheetViews>
    <sheetView workbookViewId="0">
      <selection sqref="A1:XFD1048576"/>
    </sheetView>
  </sheetViews>
  <sheetFormatPr baseColWidth="10" defaultRowHeight="15" x14ac:dyDescent="0.25"/>
  <cols>
    <col min="1" max="1" width="29.140625" bestFit="1" customWidth="1"/>
  </cols>
  <sheetData>
    <row r="1" spans="1:5" x14ac:dyDescent="0.25">
      <c r="A1" s="44" t="s">
        <v>236</v>
      </c>
      <c r="B1" s="44" t="s">
        <v>237</v>
      </c>
      <c r="C1" s="45" t="s">
        <v>238</v>
      </c>
      <c r="D1" s="44" t="s">
        <v>3</v>
      </c>
      <c r="E1" s="45" t="s">
        <v>239</v>
      </c>
    </row>
    <row r="2" spans="1:5" x14ac:dyDescent="0.25">
      <c r="A2" s="46" t="s">
        <v>240</v>
      </c>
      <c r="B2" s="47">
        <v>44931</v>
      </c>
      <c r="C2" s="44" t="s">
        <v>241</v>
      </c>
      <c r="D2" s="48">
        <v>5359</v>
      </c>
      <c r="E2" s="44" t="s">
        <v>242</v>
      </c>
    </row>
    <row r="3" spans="1:5" x14ac:dyDescent="0.25">
      <c r="A3" s="46" t="s">
        <v>243</v>
      </c>
      <c r="B3" s="47">
        <v>44942</v>
      </c>
      <c r="C3" s="44" t="s">
        <v>241</v>
      </c>
      <c r="D3" s="48">
        <v>4522</v>
      </c>
      <c r="E3" s="44" t="s">
        <v>244</v>
      </c>
    </row>
    <row r="4" spans="1:5" x14ac:dyDescent="0.25">
      <c r="A4" s="46" t="s">
        <v>245</v>
      </c>
      <c r="B4" s="47">
        <v>44972</v>
      </c>
      <c r="C4" s="44" t="s">
        <v>246</v>
      </c>
      <c r="D4" s="48">
        <v>2065</v>
      </c>
      <c r="E4" s="44" t="s">
        <v>247</v>
      </c>
    </row>
    <row r="5" spans="1:5" x14ac:dyDescent="0.25">
      <c r="A5" s="46" t="s">
        <v>248</v>
      </c>
      <c r="B5" s="47">
        <v>44908</v>
      </c>
      <c r="C5" s="44" t="s">
        <v>249</v>
      </c>
      <c r="D5" s="48">
        <v>5583</v>
      </c>
      <c r="E5" s="44" t="s">
        <v>250</v>
      </c>
    </row>
    <row r="6" spans="1:5" x14ac:dyDescent="0.25">
      <c r="A6" s="46" t="s">
        <v>251</v>
      </c>
      <c r="B6" s="47">
        <v>44919</v>
      </c>
      <c r="C6" s="44" t="s">
        <v>249</v>
      </c>
      <c r="D6" s="48">
        <v>4558</v>
      </c>
      <c r="E6" s="44" t="s">
        <v>252</v>
      </c>
    </row>
    <row r="7" spans="1:5" x14ac:dyDescent="0.25">
      <c r="A7" s="46" t="s">
        <v>253</v>
      </c>
      <c r="B7" s="47">
        <v>44938</v>
      </c>
      <c r="C7" s="44" t="s">
        <v>241</v>
      </c>
      <c r="D7" s="48">
        <v>8676</v>
      </c>
      <c r="E7" s="44" t="s">
        <v>242</v>
      </c>
    </row>
    <row r="8" spans="1:5" x14ac:dyDescent="0.25">
      <c r="A8" s="46" t="s">
        <v>254</v>
      </c>
      <c r="B8" s="47">
        <v>44974</v>
      </c>
      <c r="C8" s="44" t="s">
        <v>246</v>
      </c>
      <c r="D8" s="48">
        <v>8616</v>
      </c>
      <c r="E8" s="44" t="s">
        <v>255</v>
      </c>
    </row>
    <row r="9" spans="1:5" x14ac:dyDescent="0.25">
      <c r="A9" s="46" t="s">
        <v>256</v>
      </c>
      <c r="B9" s="47">
        <v>44901</v>
      </c>
      <c r="C9" s="44" t="s">
        <v>249</v>
      </c>
      <c r="D9" s="48">
        <v>5467</v>
      </c>
      <c r="E9" s="4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E80F-7BF4-4EB1-9CDB-2B71EFB9470E}">
  <dimension ref="A1:I31"/>
  <sheetViews>
    <sheetView workbookViewId="0">
      <selection sqref="A1:XFD1048576"/>
    </sheetView>
  </sheetViews>
  <sheetFormatPr baseColWidth="10" defaultRowHeight="15" x14ac:dyDescent="0.25"/>
  <cols>
    <col min="1" max="1" width="3.5703125" bestFit="1" customWidth="1"/>
    <col min="2" max="2" width="23.85546875" style="4" bestFit="1" customWidth="1"/>
    <col min="3" max="3" width="14.42578125" style="4" customWidth="1"/>
    <col min="4" max="5" width="12" style="4" bestFit="1" customWidth="1"/>
    <col min="6" max="6" width="13.85546875" style="4" bestFit="1" customWidth="1"/>
    <col min="7" max="7" width="8" bestFit="1" customWidth="1"/>
  </cols>
  <sheetData>
    <row r="1" spans="1:9" x14ac:dyDescent="0.25">
      <c r="A1" t="s">
        <v>1169</v>
      </c>
      <c r="B1"/>
      <c r="C1"/>
      <c r="D1"/>
      <c r="E1"/>
      <c r="F1"/>
    </row>
    <row r="2" spans="1:9" x14ac:dyDescent="0.25">
      <c r="A2" t="s">
        <v>1170</v>
      </c>
      <c r="B2"/>
      <c r="C2"/>
      <c r="D2"/>
      <c r="E2"/>
      <c r="F2"/>
    </row>
    <row r="3" spans="1:9" x14ac:dyDescent="0.25">
      <c r="A3" s="79" t="s">
        <v>1171</v>
      </c>
      <c r="B3" s="79"/>
      <c r="C3" s="79"/>
      <c r="D3" s="79"/>
      <c r="E3" s="79"/>
      <c r="F3" s="79"/>
      <c r="G3" s="79"/>
      <c r="H3" s="79"/>
    </row>
    <row r="4" spans="1:9" x14ac:dyDescent="0.25">
      <c r="A4" s="55" t="s">
        <v>1172</v>
      </c>
      <c r="B4" s="55" t="s">
        <v>1173</v>
      </c>
      <c r="C4" s="55" t="s">
        <v>106</v>
      </c>
      <c r="D4" s="55" t="s">
        <v>1174</v>
      </c>
      <c r="E4" s="55" t="s">
        <v>1175</v>
      </c>
      <c r="F4" s="55" t="s">
        <v>1176</v>
      </c>
      <c r="G4" s="55" t="s">
        <v>1177</v>
      </c>
      <c r="H4" s="55" t="s">
        <v>1178</v>
      </c>
      <c r="I4" s="55" t="s">
        <v>1179</v>
      </c>
    </row>
    <row r="5" spans="1:9" x14ac:dyDescent="0.25">
      <c r="A5" s="55">
        <v>1</v>
      </c>
      <c r="B5" s="55" t="s">
        <v>1180</v>
      </c>
      <c r="C5" s="55" t="s">
        <v>1181</v>
      </c>
      <c r="D5" s="55" t="s">
        <v>1182</v>
      </c>
      <c r="E5" s="55" t="s">
        <v>1183</v>
      </c>
      <c r="F5" s="80">
        <v>376000</v>
      </c>
      <c r="G5" s="55" t="s">
        <v>283</v>
      </c>
      <c r="H5" s="81">
        <v>2638133</v>
      </c>
      <c r="I5" s="47">
        <v>45139</v>
      </c>
    </row>
    <row r="6" spans="1:9" x14ac:dyDescent="0.25">
      <c r="A6" s="55">
        <v>2</v>
      </c>
      <c r="B6" s="55" t="s">
        <v>1184</v>
      </c>
      <c r="C6" s="55" t="s">
        <v>1181</v>
      </c>
      <c r="D6" s="55" t="s">
        <v>1182</v>
      </c>
      <c r="E6" s="55" t="s">
        <v>1183</v>
      </c>
      <c r="F6" s="80">
        <v>168000</v>
      </c>
      <c r="G6" s="55" t="s">
        <v>293</v>
      </c>
      <c r="H6" s="81">
        <v>2628080</v>
      </c>
      <c r="I6" s="47">
        <v>45140</v>
      </c>
    </row>
    <row r="7" spans="1:9" x14ac:dyDescent="0.25">
      <c r="A7" s="55">
        <v>3</v>
      </c>
      <c r="B7" s="55" t="s">
        <v>1185</v>
      </c>
      <c r="C7" s="55" t="s">
        <v>1181</v>
      </c>
      <c r="D7" s="55" t="s">
        <v>1186</v>
      </c>
      <c r="E7" s="55" t="s">
        <v>1183</v>
      </c>
      <c r="F7" s="80">
        <v>376000</v>
      </c>
      <c r="G7" s="55" t="s">
        <v>303</v>
      </c>
      <c r="H7" s="81">
        <v>1572076</v>
      </c>
      <c r="I7" s="47">
        <v>45141</v>
      </c>
    </row>
    <row r="8" spans="1:9" x14ac:dyDescent="0.25">
      <c r="A8" s="55">
        <v>4</v>
      </c>
      <c r="B8" s="55" t="s">
        <v>1180</v>
      </c>
      <c r="C8" s="55" t="s">
        <v>1181</v>
      </c>
      <c r="D8" s="55" t="s">
        <v>1187</v>
      </c>
      <c r="E8" s="55" t="s">
        <v>1188</v>
      </c>
      <c r="F8" s="80">
        <v>168000</v>
      </c>
      <c r="G8" s="55" t="s">
        <v>313</v>
      </c>
      <c r="H8" s="81">
        <v>3815060</v>
      </c>
      <c r="I8" s="47">
        <v>45142</v>
      </c>
    </row>
    <row r="9" spans="1:9" x14ac:dyDescent="0.25">
      <c r="A9" s="55">
        <v>5</v>
      </c>
      <c r="B9" s="55" t="s">
        <v>1189</v>
      </c>
      <c r="C9" s="55" t="s">
        <v>1190</v>
      </c>
      <c r="D9" s="55" t="s">
        <v>1182</v>
      </c>
      <c r="E9" s="55" t="s">
        <v>1183</v>
      </c>
      <c r="F9" s="80">
        <v>34000</v>
      </c>
      <c r="G9" s="55" t="s">
        <v>323</v>
      </c>
      <c r="H9" s="81">
        <v>3068555</v>
      </c>
      <c r="I9" s="47">
        <v>45143</v>
      </c>
    </row>
    <row r="10" spans="1:9" x14ac:dyDescent="0.25">
      <c r="A10" s="55">
        <v>6</v>
      </c>
      <c r="B10" s="55" t="s">
        <v>1184</v>
      </c>
      <c r="C10" s="55" t="s">
        <v>1190</v>
      </c>
      <c r="D10" s="55" t="s">
        <v>1182</v>
      </c>
      <c r="E10" s="55" t="s">
        <v>1183</v>
      </c>
      <c r="F10" s="80">
        <v>48000</v>
      </c>
      <c r="G10" s="55" t="s">
        <v>283</v>
      </c>
      <c r="H10" s="81">
        <v>3621073</v>
      </c>
      <c r="I10" s="47">
        <v>45144</v>
      </c>
    </row>
    <row r="11" spans="1:9" x14ac:dyDescent="0.25">
      <c r="A11" s="55">
        <v>7</v>
      </c>
      <c r="B11" s="55" t="s">
        <v>1185</v>
      </c>
      <c r="C11" s="55" t="s">
        <v>1190</v>
      </c>
      <c r="D11" s="55" t="s">
        <v>1186</v>
      </c>
      <c r="E11" s="55" t="s">
        <v>1188</v>
      </c>
      <c r="F11" s="80">
        <v>69000</v>
      </c>
      <c r="G11" s="55" t="s">
        <v>293</v>
      </c>
      <c r="H11" s="81">
        <v>2612959</v>
      </c>
      <c r="I11" s="47">
        <v>45145</v>
      </c>
    </row>
    <row r="12" spans="1:9" x14ac:dyDescent="0.25">
      <c r="A12" s="55">
        <v>8</v>
      </c>
      <c r="B12" s="55" t="s">
        <v>1185</v>
      </c>
      <c r="C12" s="55" t="s">
        <v>1191</v>
      </c>
      <c r="D12" s="55" t="s">
        <v>1182</v>
      </c>
      <c r="E12" s="55" t="s">
        <v>1188</v>
      </c>
      <c r="F12" s="80">
        <v>121000</v>
      </c>
      <c r="G12" s="55" t="s">
        <v>303</v>
      </c>
      <c r="H12" s="81">
        <v>3952352</v>
      </c>
      <c r="I12" s="47">
        <v>45146</v>
      </c>
    </row>
    <row r="13" spans="1:9" x14ac:dyDescent="0.25">
      <c r="A13" s="55">
        <v>9</v>
      </c>
      <c r="B13" s="55" t="s">
        <v>1189</v>
      </c>
      <c r="C13" s="55" t="s">
        <v>1191</v>
      </c>
      <c r="D13" s="55" t="s">
        <v>1186</v>
      </c>
      <c r="E13" s="55" t="s">
        <v>1188</v>
      </c>
      <c r="F13" s="80">
        <v>48000</v>
      </c>
      <c r="G13" s="55" t="s">
        <v>313</v>
      </c>
      <c r="H13" s="81">
        <v>2146982</v>
      </c>
      <c r="I13" s="47">
        <v>45147</v>
      </c>
    </row>
    <row r="14" spans="1:9" x14ac:dyDescent="0.25">
      <c r="A14" s="55">
        <v>10</v>
      </c>
      <c r="B14" s="55" t="s">
        <v>1184</v>
      </c>
      <c r="C14" s="55" t="s">
        <v>1191</v>
      </c>
      <c r="D14" s="55" t="s">
        <v>1186</v>
      </c>
      <c r="E14" s="55" t="s">
        <v>1183</v>
      </c>
      <c r="F14" s="80">
        <v>154000</v>
      </c>
      <c r="G14" s="55" t="s">
        <v>323</v>
      </c>
      <c r="H14" s="81">
        <v>1226056</v>
      </c>
      <c r="I14" s="47">
        <v>45148</v>
      </c>
    </row>
    <row r="15" spans="1:9" x14ac:dyDescent="0.25">
      <c r="A15" s="55">
        <v>11</v>
      </c>
      <c r="B15" s="55" t="s">
        <v>1185</v>
      </c>
      <c r="C15" s="55" t="s">
        <v>1191</v>
      </c>
      <c r="D15" s="55" t="s">
        <v>1192</v>
      </c>
      <c r="E15" s="55" t="s">
        <v>1188</v>
      </c>
      <c r="F15" s="80">
        <v>48000</v>
      </c>
      <c r="G15" s="55" t="s">
        <v>283</v>
      </c>
      <c r="H15" s="81">
        <v>2535994</v>
      </c>
      <c r="I15" s="47">
        <v>45149</v>
      </c>
    </row>
    <row r="16" spans="1:9" x14ac:dyDescent="0.25">
      <c r="A16" s="55">
        <v>12</v>
      </c>
      <c r="B16" s="55" t="s">
        <v>1184</v>
      </c>
      <c r="C16" s="55" t="s">
        <v>1191</v>
      </c>
      <c r="D16" s="55" t="s">
        <v>1192</v>
      </c>
      <c r="E16" s="55" t="s">
        <v>1188</v>
      </c>
      <c r="F16" s="80">
        <v>154000</v>
      </c>
      <c r="G16" s="55" t="s">
        <v>293</v>
      </c>
      <c r="H16" s="81">
        <v>1660983</v>
      </c>
      <c r="I16" s="47">
        <v>45150</v>
      </c>
    </row>
    <row r="17" spans="1:9" x14ac:dyDescent="0.25">
      <c r="A17" s="55">
        <v>13</v>
      </c>
      <c r="B17" s="55" t="s">
        <v>1185</v>
      </c>
      <c r="C17" s="55" t="s">
        <v>1193</v>
      </c>
      <c r="D17" s="55" t="s">
        <v>1186</v>
      </c>
      <c r="E17" s="55" t="s">
        <v>1183</v>
      </c>
      <c r="F17" s="80">
        <v>270000</v>
      </c>
      <c r="G17" s="55" t="s">
        <v>303</v>
      </c>
      <c r="H17" s="81">
        <v>3623215</v>
      </c>
      <c r="I17" s="47">
        <v>45151</v>
      </c>
    </row>
    <row r="18" spans="1:9" x14ac:dyDescent="0.25">
      <c r="A18" s="55">
        <v>14</v>
      </c>
      <c r="B18" s="55" t="s">
        <v>1180</v>
      </c>
      <c r="C18" s="55" t="s">
        <v>1193</v>
      </c>
      <c r="D18" s="55" t="s">
        <v>1192</v>
      </c>
      <c r="E18" s="55" t="s">
        <v>1183</v>
      </c>
      <c r="F18" s="80">
        <v>135000</v>
      </c>
      <c r="G18" s="55" t="s">
        <v>313</v>
      </c>
      <c r="H18" s="81">
        <v>3311772</v>
      </c>
      <c r="I18" s="47">
        <v>45152</v>
      </c>
    </row>
    <row r="19" spans="1:9" x14ac:dyDescent="0.25">
      <c r="A19" s="55">
        <v>15</v>
      </c>
      <c r="B19" s="55" t="s">
        <v>1189</v>
      </c>
      <c r="C19" s="55" t="s">
        <v>1193</v>
      </c>
      <c r="D19" s="55" t="s">
        <v>1187</v>
      </c>
      <c r="E19" s="55" t="s">
        <v>1188</v>
      </c>
      <c r="F19" s="80">
        <v>270000</v>
      </c>
      <c r="G19" s="55" t="s">
        <v>323</v>
      </c>
      <c r="H19" s="81">
        <v>2040201</v>
      </c>
      <c r="I19" s="47">
        <v>45153</v>
      </c>
    </row>
    <row r="20" spans="1:9" x14ac:dyDescent="0.25">
      <c r="A20" s="55">
        <v>16</v>
      </c>
      <c r="B20" s="55" t="s">
        <v>1189</v>
      </c>
      <c r="C20" s="55" t="s">
        <v>1191</v>
      </c>
      <c r="D20" s="55" t="s">
        <v>1182</v>
      </c>
      <c r="E20" s="55" t="s">
        <v>1183</v>
      </c>
      <c r="F20" s="80">
        <v>450000</v>
      </c>
      <c r="G20" s="55" t="s">
        <v>283</v>
      </c>
      <c r="H20" s="81">
        <v>1186526</v>
      </c>
      <c r="I20" s="47">
        <v>45154</v>
      </c>
    </row>
    <row r="21" spans="1:9" x14ac:dyDescent="0.25">
      <c r="A21" s="55">
        <v>17</v>
      </c>
      <c r="B21" s="55" t="s">
        <v>1180</v>
      </c>
      <c r="C21" s="55" t="s">
        <v>1191</v>
      </c>
      <c r="D21" s="55" t="s">
        <v>1186</v>
      </c>
      <c r="E21" s="55" t="s">
        <v>1188</v>
      </c>
      <c r="F21" s="80">
        <v>350000</v>
      </c>
      <c r="G21" s="55" t="s">
        <v>293</v>
      </c>
      <c r="H21" s="81">
        <v>1156127</v>
      </c>
      <c r="I21" s="47">
        <v>45155</v>
      </c>
    </row>
    <row r="22" spans="1:9" x14ac:dyDescent="0.25">
      <c r="A22" s="55">
        <v>18</v>
      </c>
      <c r="B22" s="55" t="s">
        <v>1180</v>
      </c>
      <c r="C22" s="55" t="s">
        <v>1190</v>
      </c>
      <c r="D22" s="55" t="s">
        <v>1192</v>
      </c>
      <c r="E22" s="55" t="s">
        <v>1183</v>
      </c>
      <c r="F22" s="80">
        <v>540000</v>
      </c>
      <c r="G22" s="55" t="s">
        <v>303</v>
      </c>
      <c r="H22" s="81">
        <v>1796495</v>
      </c>
      <c r="I22" s="47">
        <v>45156</v>
      </c>
    </row>
    <row r="23" spans="1:9" x14ac:dyDescent="0.25">
      <c r="A23" s="55">
        <v>19</v>
      </c>
      <c r="B23" s="55" t="s">
        <v>1185</v>
      </c>
      <c r="C23" s="55" t="s">
        <v>1181</v>
      </c>
      <c r="D23" s="55" t="s">
        <v>1192</v>
      </c>
      <c r="E23" s="55" t="s">
        <v>1183</v>
      </c>
      <c r="F23" s="80">
        <v>650000</v>
      </c>
      <c r="G23" s="55" t="s">
        <v>313</v>
      </c>
      <c r="H23" s="81">
        <v>3223760</v>
      </c>
      <c r="I23" s="47">
        <v>45157</v>
      </c>
    </row>
    <row r="24" spans="1:9" x14ac:dyDescent="0.25">
      <c r="A24" s="55">
        <v>20</v>
      </c>
      <c r="B24" s="55" t="s">
        <v>1184</v>
      </c>
      <c r="C24" s="55" t="s">
        <v>1191</v>
      </c>
      <c r="D24" s="55" t="s">
        <v>1192</v>
      </c>
      <c r="E24" s="55" t="s">
        <v>1183</v>
      </c>
      <c r="F24" s="80">
        <v>300000</v>
      </c>
      <c r="G24" s="55" t="s">
        <v>323</v>
      </c>
      <c r="H24" s="81">
        <v>1166692</v>
      </c>
      <c r="I24" s="47">
        <v>45158</v>
      </c>
    </row>
    <row r="25" spans="1:9" x14ac:dyDescent="0.25">
      <c r="A25" s="55">
        <v>21</v>
      </c>
      <c r="B25" s="55" t="s">
        <v>1184</v>
      </c>
      <c r="C25" s="55" t="s">
        <v>1181</v>
      </c>
      <c r="D25" s="55" t="s">
        <v>1182</v>
      </c>
      <c r="E25" s="55" t="s">
        <v>1188</v>
      </c>
      <c r="F25" s="80">
        <v>400000</v>
      </c>
      <c r="G25" s="55" t="s">
        <v>283</v>
      </c>
      <c r="H25" s="81">
        <v>1270545</v>
      </c>
      <c r="I25" s="47">
        <v>45159</v>
      </c>
    </row>
    <row r="26" spans="1:9" x14ac:dyDescent="0.25">
      <c r="A26" s="55">
        <v>22</v>
      </c>
      <c r="B26" s="55" t="s">
        <v>1189</v>
      </c>
      <c r="C26" s="55" t="s">
        <v>1191</v>
      </c>
      <c r="D26" s="55" t="s">
        <v>1182</v>
      </c>
      <c r="E26" s="55" t="s">
        <v>1188</v>
      </c>
      <c r="F26" s="80">
        <v>350000</v>
      </c>
      <c r="G26" s="55" t="s">
        <v>293</v>
      </c>
      <c r="H26" s="81">
        <v>1024900</v>
      </c>
      <c r="I26" s="47">
        <v>45160</v>
      </c>
    </row>
    <row r="27" spans="1:9" x14ac:dyDescent="0.25">
      <c r="A27" s="55">
        <v>23</v>
      </c>
      <c r="B27" s="55" t="s">
        <v>1185</v>
      </c>
      <c r="C27" s="55" t="s">
        <v>1181</v>
      </c>
      <c r="D27" s="55" t="s">
        <v>1182</v>
      </c>
      <c r="E27" s="55" t="s">
        <v>1188</v>
      </c>
      <c r="F27" s="80">
        <v>600000</v>
      </c>
      <c r="G27" s="55" t="s">
        <v>303</v>
      </c>
      <c r="H27" s="81">
        <v>1224382</v>
      </c>
      <c r="I27" s="47">
        <v>45161</v>
      </c>
    </row>
    <row r="28" spans="1:9" x14ac:dyDescent="0.25">
      <c r="A28" s="55">
        <v>24</v>
      </c>
      <c r="B28" s="55" t="s">
        <v>1184</v>
      </c>
      <c r="C28" s="55" t="s">
        <v>1181</v>
      </c>
      <c r="D28" s="55" t="s">
        <v>1192</v>
      </c>
      <c r="E28" s="55" t="s">
        <v>1183</v>
      </c>
      <c r="F28" s="80">
        <v>500000</v>
      </c>
      <c r="G28" s="55" t="s">
        <v>313</v>
      </c>
      <c r="H28" s="81">
        <v>1970664</v>
      </c>
      <c r="I28" s="47">
        <v>45162</v>
      </c>
    </row>
    <row r="29" spans="1:9" x14ac:dyDescent="0.25">
      <c r="A29" s="55">
        <v>25</v>
      </c>
      <c r="B29" s="55" t="s">
        <v>1189</v>
      </c>
      <c r="C29" s="55" t="s">
        <v>1193</v>
      </c>
      <c r="D29" s="55" t="s">
        <v>1192</v>
      </c>
      <c r="E29" s="55" t="s">
        <v>1188</v>
      </c>
      <c r="F29" s="80">
        <v>650000</v>
      </c>
      <c r="G29" s="55" t="s">
        <v>323</v>
      </c>
      <c r="H29" s="81">
        <v>1270622</v>
      </c>
      <c r="I29" s="47">
        <v>45163</v>
      </c>
    </row>
    <row r="30" spans="1:9" x14ac:dyDescent="0.25">
      <c r="A30" s="55">
        <v>26</v>
      </c>
      <c r="B30" s="55" t="s">
        <v>1185</v>
      </c>
      <c r="C30" s="55" t="s">
        <v>1193</v>
      </c>
      <c r="D30" s="55" t="s">
        <v>1192</v>
      </c>
      <c r="E30" s="55" t="s">
        <v>1183</v>
      </c>
      <c r="F30" s="80">
        <v>720000</v>
      </c>
      <c r="G30" s="55" t="s">
        <v>283</v>
      </c>
      <c r="H30" s="81">
        <v>2001970</v>
      </c>
      <c r="I30" s="47">
        <v>45164</v>
      </c>
    </row>
    <row r="31" spans="1:9" x14ac:dyDescent="0.25">
      <c r="A31" s="55">
        <v>27</v>
      </c>
      <c r="B31" s="55" t="s">
        <v>1184</v>
      </c>
      <c r="C31" s="55" t="s">
        <v>1193</v>
      </c>
      <c r="D31" s="55" t="s">
        <v>1187</v>
      </c>
      <c r="E31" s="55" t="s">
        <v>1183</v>
      </c>
      <c r="F31" s="80">
        <v>600000</v>
      </c>
      <c r="G31" s="55" t="s">
        <v>293</v>
      </c>
      <c r="H31" s="81">
        <v>3511257</v>
      </c>
      <c r="I31" s="47">
        <v>45165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92AA-4E00-4609-8503-672D7EF5CF23}">
  <dimension ref="A1:S807"/>
  <sheetViews>
    <sheetView workbookViewId="0">
      <selection activeCell="G13" sqref="G13"/>
    </sheetView>
  </sheetViews>
  <sheetFormatPr baseColWidth="10" defaultColWidth="15" defaultRowHeight="15" x14ac:dyDescent="0.25"/>
  <cols>
    <col min="7" max="7" width="40.42578125" bestFit="1" customWidth="1"/>
    <col min="8" max="8" width="19.85546875" bestFit="1" customWidth="1"/>
  </cols>
  <sheetData>
    <row r="1" spans="1:19" ht="18.75" x14ac:dyDescent="0.3">
      <c r="A1" s="49" t="s">
        <v>257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9" ht="18.75" x14ac:dyDescent="0.3">
      <c r="A2" s="49" t="s">
        <v>258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9" ht="18.75" x14ac:dyDescent="0.3">
      <c r="A3" s="49" t="s">
        <v>259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9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>
        <v>0.05</v>
      </c>
      <c r="P4" s="51">
        <v>0.19</v>
      </c>
      <c r="Q4" s="1">
        <v>0.1</v>
      </c>
      <c r="R4" s="1">
        <v>0.19</v>
      </c>
    </row>
    <row r="5" spans="1:19" ht="30" x14ac:dyDescent="0.25">
      <c r="A5" s="52" t="s">
        <v>260</v>
      </c>
      <c r="B5" s="52" t="s">
        <v>261</v>
      </c>
      <c r="C5" s="52" t="s">
        <v>262</v>
      </c>
      <c r="D5" s="52" t="s">
        <v>263</v>
      </c>
      <c r="E5" s="52" t="s">
        <v>264</v>
      </c>
      <c r="F5" s="52" t="s">
        <v>265</v>
      </c>
      <c r="G5" s="52" t="s">
        <v>266</v>
      </c>
      <c r="H5" s="52" t="s">
        <v>59</v>
      </c>
      <c r="I5" s="52" t="s">
        <v>267</v>
      </c>
      <c r="J5" s="52" t="s">
        <v>109</v>
      </c>
      <c r="K5" s="52" t="s">
        <v>268</v>
      </c>
      <c r="L5" s="52" t="s">
        <v>269</v>
      </c>
      <c r="M5" s="52" t="s">
        <v>270</v>
      </c>
      <c r="N5" s="52" t="s">
        <v>271</v>
      </c>
      <c r="O5" s="52" t="s">
        <v>272</v>
      </c>
      <c r="P5" s="52" t="s">
        <v>273</v>
      </c>
      <c r="Q5" s="52" t="s">
        <v>274</v>
      </c>
      <c r="R5" s="53" t="s">
        <v>275</v>
      </c>
      <c r="S5" s="54" t="s">
        <v>276</v>
      </c>
    </row>
    <row r="6" spans="1:19" x14ac:dyDescent="0.25">
      <c r="A6" s="55">
        <v>1</v>
      </c>
      <c r="B6" s="56">
        <v>1143259674</v>
      </c>
      <c r="C6" s="56" t="s">
        <v>54</v>
      </c>
      <c r="D6" s="56" t="s">
        <v>277</v>
      </c>
      <c r="E6" s="57">
        <v>44198</v>
      </c>
      <c r="F6" s="57" t="s">
        <v>278</v>
      </c>
      <c r="G6" s="58" t="s">
        <v>279</v>
      </c>
      <c r="H6" s="59" t="s">
        <v>79</v>
      </c>
      <c r="I6" s="59" t="s">
        <v>280</v>
      </c>
      <c r="J6" s="59" t="s">
        <v>281</v>
      </c>
      <c r="K6" s="59" t="s">
        <v>282</v>
      </c>
      <c r="L6" s="60">
        <v>95</v>
      </c>
      <c r="M6" s="61" t="s">
        <v>283</v>
      </c>
      <c r="N6" s="62" t="s">
        <v>284</v>
      </c>
      <c r="O6" s="63" t="s">
        <v>285</v>
      </c>
      <c r="P6" s="64">
        <v>4149179</v>
      </c>
      <c r="Q6" s="65">
        <f t="shared" ref="Q6:Q69" si="0">P6*$Q$4</f>
        <v>414917.9</v>
      </c>
      <c r="R6" s="66">
        <f t="shared" ref="R6:R69" si="1">(P6-Q6)*$R$4</f>
        <v>709509.60900000005</v>
      </c>
      <c r="S6" s="67">
        <f>P6-Q6+R6</f>
        <v>4443770.7089999998</v>
      </c>
    </row>
    <row r="7" spans="1:19" x14ac:dyDescent="0.25">
      <c r="A7" s="55">
        <v>2</v>
      </c>
      <c r="B7" s="56">
        <v>1042436419</v>
      </c>
      <c r="C7" s="56" t="s">
        <v>286</v>
      </c>
      <c r="D7" s="56" t="s">
        <v>287</v>
      </c>
      <c r="E7" s="57">
        <v>44199</v>
      </c>
      <c r="F7" s="57" t="s">
        <v>288</v>
      </c>
      <c r="G7" s="58" t="s">
        <v>289</v>
      </c>
      <c r="H7" s="59" t="s">
        <v>61</v>
      </c>
      <c r="I7" s="59" t="s">
        <v>290</v>
      </c>
      <c r="J7" s="59" t="s">
        <v>291</v>
      </c>
      <c r="K7" s="59" t="s">
        <v>292</v>
      </c>
      <c r="L7" s="60">
        <v>54</v>
      </c>
      <c r="M7" s="61" t="s">
        <v>293</v>
      </c>
      <c r="N7" s="62" t="s">
        <v>294</v>
      </c>
      <c r="O7" s="63" t="s">
        <v>295</v>
      </c>
      <c r="P7" s="64">
        <v>5487087</v>
      </c>
      <c r="Q7" s="65">
        <f t="shared" si="0"/>
        <v>548708.70000000007</v>
      </c>
      <c r="R7" s="66">
        <f t="shared" si="1"/>
        <v>938291.87699999998</v>
      </c>
      <c r="S7" s="67">
        <f t="shared" ref="S7:S70" si="2">P7-Q7+R7</f>
        <v>5876670.1770000001</v>
      </c>
    </row>
    <row r="8" spans="1:19" x14ac:dyDescent="0.25">
      <c r="A8" s="55">
        <v>3</v>
      </c>
      <c r="B8" s="56">
        <v>1045743101</v>
      </c>
      <c r="C8" s="56" t="s">
        <v>296</v>
      </c>
      <c r="D8" s="56" t="s">
        <v>297</v>
      </c>
      <c r="E8" s="57">
        <v>44200</v>
      </c>
      <c r="F8" s="57" t="s">
        <v>298</v>
      </c>
      <c r="G8" s="58" t="s">
        <v>299</v>
      </c>
      <c r="H8" s="59" t="s">
        <v>63</v>
      </c>
      <c r="I8" s="59" t="s">
        <v>300</v>
      </c>
      <c r="J8" s="59" t="s">
        <v>301</v>
      </c>
      <c r="K8" s="59" t="s">
        <v>302</v>
      </c>
      <c r="L8" s="60">
        <v>34</v>
      </c>
      <c r="M8" s="61" t="s">
        <v>303</v>
      </c>
      <c r="N8" s="62" t="s">
        <v>304</v>
      </c>
      <c r="O8" s="63" t="s">
        <v>305</v>
      </c>
      <c r="P8" s="64">
        <v>6442595</v>
      </c>
      <c r="Q8" s="65">
        <f t="shared" si="0"/>
        <v>644259.5</v>
      </c>
      <c r="R8" s="66">
        <f t="shared" si="1"/>
        <v>1101683.7450000001</v>
      </c>
      <c r="S8" s="67">
        <f t="shared" si="2"/>
        <v>6900019.2450000001</v>
      </c>
    </row>
    <row r="9" spans="1:19" x14ac:dyDescent="0.25">
      <c r="A9" s="55">
        <v>4</v>
      </c>
      <c r="B9" s="56">
        <v>1042424447</v>
      </c>
      <c r="C9" s="56" t="s">
        <v>306</v>
      </c>
      <c r="D9" s="56" t="s">
        <v>307</v>
      </c>
      <c r="E9" s="57">
        <v>44201</v>
      </c>
      <c r="F9" s="57" t="s">
        <v>308</v>
      </c>
      <c r="G9" s="58" t="s">
        <v>309</v>
      </c>
      <c r="H9" s="59" t="s">
        <v>65</v>
      </c>
      <c r="I9" s="59" t="s">
        <v>310</v>
      </c>
      <c r="J9" s="59" t="s">
        <v>311</v>
      </c>
      <c r="K9" s="59" t="s">
        <v>312</v>
      </c>
      <c r="L9" s="60">
        <v>24</v>
      </c>
      <c r="M9" s="61" t="s">
        <v>313</v>
      </c>
      <c r="N9" s="62" t="s">
        <v>314</v>
      </c>
      <c r="O9" s="63" t="s">
        <v>315</v>
      </c>
      <c r="P9" s="64">
        <v>5022457</v>
      </c>
      <c r="Q9" s="65">
        <f t="shared" si="0"/>
        <v>502245.7</v>
      </c>
      <c r="R9" s="66">
        <f t="shared" si="1"/>
        <v>858840.147</v>
      </c>
      <c r="S9" s="67">
        <f t="shared" si="2"/>
        <v>5379051.4469999997</v>
      </c>
    </row>
    <row r="10" spans="1:19" x14ac:dyDescent="0.25">
      <c r="A10" s="55">
        <v>5</v>
      </c>
      <c r="B10" s="56">
        <v>1042445073</v>
      </c>
      <c r="C10" s="56" t="s">
        <v>316</v>
      </c>
      <c r="D10" s="56" t="s">
        <v>317</v>
      </c>
      <c r="E10" s="57">
        <v>44202</v>
      </c>
      <c r="F10" s="57" t="s">
        <v>318</v>
      </c>
      <c r="G10" s="58" t="s">
        <v>319</v>
      </c>
      <c r="H10" s="59" t="s">
        <v>67</v>
      </c>
      <c r="I10" s="59" t="s">
        <v>320</v>
      </c>
      <c r="J10" s="59" t="s">
        <v>321</v>
      </c>
      <c r="K10" s="59" t="s">
        <v>322</v>
      </c>
      <c r="L10" s="60">
        <v>59</v>
      </c>
      <c r="M10" s="61" t="s">
        <v>323</v>
      </c>
      <c r="N10" s="62" t="s">
        <v>324</v>
      </c>
      <c r="O10" s="63" t="s">
        <v>325</v>
      </c>
      <c r="P10" s="64">
        <v>3959608</v>
      </c>
      <c r="Q10" s="65">
        <f t="shared" si="0"/>
        <v>395960.80000000005</v>
      </c>
      <c r="R10" s="66">
        <f t="shared" si="1"/>
        <v>677092.96799999999</v>
      </c>
      <c r="S10" s="67">
        <f t="shared" si="2"/>
        <v>4240740.1680000005</v>
      </c>
    </row>
    <row r="11" spans="1:19" x14ac:dyDescent="0.25">
      <c r="A11" s="55">
        <v>6</v>
      </c>
      <c r="B11" s="56">
        <v>1140845516</v>
      </c>
      <c r="C11" s="56" t="s">
        <v>326</v>
      </c>
      <c r="D11" s="56" t="s">
        <v>327</v>
      </c>
      <c r="E11" s="57">
        <v>44203</v>
      </c>
      <c r="F11" s="57" t="s">
        <v>328</v>
      </c>
      <c r="G11" s="58" t="s">
        <v>329</v>
      </c>
      <c r="H11" s="59" t="s">
        <v>69</v>
      </c>
      <c r="I11" s="59" t="s">
        <v>330</v>
      </c>
      <c r="J11" s="59" t="s">
        <v>331</v>
      </c>
      <c r="K11" s="59" t="s">
        <v>332</v>
      </c>
      <c r="L11" s="60">
        <v>90</v>
      </c>
      <c r="M11" s="61" t="s">
        <v>333</v>
      </c>
      <c r="N11" s="62" t="s">
        <v>334</v>
      </c>
      <c r="O11" s="63" t="s">
        <v>285</v>
      </c>
      <c r="P11" s="64">
        <v>3957241</v>
      </c>
      <c r="Q11" s="65">
        <f t="shared" si="0"/>
        <v>395724.10000000003</v>
      </c>
      <c r="R11" s="66">
        <f t="shared" si="1"/>
        <v>676688.21100000001</v>
      </c>
      <c r="S11" s="67">
        <f t="shared" si="2"/>
        <v>4238205.1109999996</v>
      </c>
    </row>
    <row r="12" spans="1:19" x14ac:dyDescent="0.25">
      <c r="A12" s="55">
        <v>7</v>
      </c>
      <c r="B12" s="56">
        <v>1001890750</v>
      </c>
      <c r="C12" s="56" t="s">
        <v>335</v>
      </c>
      <c r="D12" s="56" t="s">
        <v>336</v>
      </c>
      <c r="E12" s="57">
        <v>44204</v>
      </c>
      <c r="F12" s="57" t="s">
        <v>337</v>
      </c>
      <c r="G12" s="58" t="s">
        <v>338</v>
      </c>
      <c r="H12" s="59" t="s">
        <v>71</v>
      </c>
      <c r="I12" s="59" t="s">
        <v>339</v>
      </c>
      <c r="J12" s="59" t="s">
        <v>340</v>
      </c>
      <c r="K12" s="59" t="s">
        <v>341</v>
      </c>
      <c r="L12" s="60">
        <v>86</v>
      </c>
      <c r="M12" s="61" t="s">
        <v>342</v>
      </c>
      <c r="N12" s="62" t="s">
        <v>343</v>
      </c>
      <c r="O12" s="63" t="s">
        <v>295</v>
      </c>
      <c r="P12" s="64">
        <v>7699531</v>
      </c>
      <c r="Q12" s="65">
        <f t="shared" si="0"/>
        <v>769953.10000000009</v>
      </c>
      <c r="R12" s="66">
        <f t="shared" si="1"/>
        <v>1316619.801</v>
      </c>
      <c r="S12" s="67">
        <f t="shared" si="2"/>
        <v>8246197.7010000004</v>
      </c>
    </row>
    <row r="13" spans="1:19" x14ac:dyDescent="0.25">
      <c r="A13" s="55">
        <v>8</v>
      </c>
      <c r="B13" s="56">
        <v>1045718426</v>
      </c>
      <c r="C13" s="56" t="s">
        <v>344</v>
      </c>
      <c r="D13" s="56" t="s">
        <v>345</v>
      </c>
      <c r="E13" s="57">
        <v>44205</v>
      </c>
      <c r="F13" s="57" t="s">
        <v>278</v>
      </c>
      <c r="G13" s="58" t="s">
        <v>346</v>
      </c>
      <c r="H13" s="59" t="s">
        <v>73</v>
      </c>
      <c r="I13" s="59" t="s">
        <v>347</v>
      </c>
      <c r="J13" s="59" t="s">
        <v>348</v>
      </c>
      <c r="K13" s="59" t="s">
        <v>282</v>
      </c>
      <c r="L13" s="60">
        <v>62</v>
      </c>
      <c r="M13" s="61" t="s">
        <v>349</v>
      </c>
      <c r="N13" s="62" t="s">
        <v>350</v>
      </c>
      <c r="O13" s="63" t="s">
        <v>305</v>
      </c>
      <c r="P13" s="64">
        <v>4414099</v>
      </c>
      <c r="Q13" s="65">
        <f t="shared" si="0"/>
        <v>441409.9</v>
      </c>
      <c r="R13" s="66">
        <f t="shared" si="1"/>
        <v>754810.929</v>
      </c>
      <c r="S13" s="67">
        <f t="shared" si="2"/>
        <v>4727500.0290000001</v>
      </c>
    </row>
    <row r="14" spans="1:19" x14ac:dyDescent="0.25">
      <c r="A14" s="55">
        <v>9</v>
      </c>
      <c r="B14" s="56">
        <v>1004131263</v>
      </c>
      <c r="C14" s="56" t="s">
        <v>351</v>
      </c>
      <c r="D14" s="56" t="s">
        <v>277</v>
      </c>
      <c r="E14" s="57">
        <v>44206</v>
      </c>
      <c r="F14" s="57" t="s">
        <v>288</v>
      </c>
      <c r="G14" s="58" t="s">
        <v>352</v>
      </c>
      <c r="H14" s="59" t="s">
        <v>75</v>
      </c>
      <c r="I14" s="59" t="s">
        <v>353</v>
      </c>
      <c r="J14" s="59" t="s">
        <v>354</v>
      </c>
      <c r="K14" s="59" t="s">
        <v>292</v>
      </c>
      <c r="L14" s="60">
        <v>76</v>
      </c>
      <c r="M14" s="61" t="s">
        <v>355</v>
      </c>
      <c r="N14" s="62" t="s">
        <v>284</v>
      </c>
      <c r="O14" s="63" t="s">
        <v>315</v>
      </c>
      <c r="P14" s="64">
        <v>2231760</v>
      </c>
      <c r="Q14" s="65">
        <f t="shared" si="0"/>
        <v>223176</v>
      </c>
      <c r="R14" s="66">
        <f t="shared" si="1"/>
        <v>381630.96</v>
      </c>
      <c r="S14" s="67">
        <f t="shared" si="2"/>
        <v>2390214.96</v>
      </c>
    </row>
    <row r="15" spans="1:19" x14ac:dyDescent="0.25">
      <c r="A15" s="55">
        <v>10</v>
      </c>
      <c r="B15" s="56">
        <v>1143447110</v>
      </c>
      <c r="C15" s="56" t="s">
        <v>356</v>
      </c>
      <c r="D15" s="56" t="s">
        <v>287</v>
      </c>
      <c r="E15" s="57">
        <v>44207</v>
      </c>
      <c r="F15" s="57" t="s">
        <v>298</v>
      </c>
      <c r="G15" s="58" t="s">
        <v>357</v>
      </c>
      <c r="H15" s="59" t="s">
        <v>77</v>
      </c>
      <c r="I15" s="59" t="s">
        <v>358</v>
      </c>
      <c r="J15" s="59" t="s">
        <v>359</v>
      </c>
      <c r="K15" s="59" t="s">
        <v>302</v>
      </c>
      <c r="L15" s="60">
        <v>84</v>
      </c>
      <c r="M15" s="61" t="s">
        <v>283</v>
      </c>
      <c r="N15" s="62" t="s">
        <v>294</v>
      </c>
      <c r="O15" s="63" t="s">
        <v>325</v>
      </c>
      <c r="P15" s="64">
        <v>8914894</v>
      </c>
      <c r="Q15" s="65">
        <f t="shared" si="0"/>
        <v>891489.4</v>
      </c>
      <c r="R15" s="66">
        <f t="shared" si="1"/>
        <v>1524446.8739999998</v>
      </c>
      <c r="S15" s="67">
        <f t="shared" si="2"/>
        <v>9547851.4739999995</v>
      </c>
    </row>
    <row r="16" spans="1:19" x14ac:dyDescent="0.25">
      <c r="A16" s="55">
        <v>11</v>
      </c>
      <c r="B16" s="56">
        <v>1139614327</v>
      </c>
      <c r="C16" s="56" t="s">
        <v>360</v>
      </c>
      <c r="D16" s="56" t="s">
        <v>297</v>
      </c>
      <c r="E16" s="57">
        <v>44208</v>
      </c>
      <c r="F16" s="57" t="s">
        <v>308</v>
      </c>
      <c r="G16" s="58" t="s">
        <v>361</v>
      </c>
      <c r="H16" s="59" t="s">
        <v>81</v>
      </c>
      <c r="I16" s="59" t="s">
        <v>362</v>
      </c>
      <c r="J16" s="59" t="s">
        <v>363</v>
      </c>
      <c r="K16" s="59" t="s">
        <v>312</v>
      </c>
      <c r="L16" s="60">
        <v>80</v>
      </c>
      <c r="M16" s="61" t="s">
        <v>293</v>
      </c>
      <c r="N16" s="62" t="s">
        <v>304</v>
      </c>
      <c r="O16" s="63" t="s">
        <v>285</v>
      </c>
      <c r="P16" s="64">
        <v>9600849</v>
      </c>
      <c r="Q16" s="65">
        <f t="shared" si="0"/>
        <v>960084.9</v>
      </c>
      <c r="R16" s="66">
        <f t="shared" si="1"/>
        <v>1641745.179</v>
      </c>
      <c r="S16" s="67">
        <f t="shared" si="2"/>
        <v>10282509.278999999</v>
      </c>
    </row>
    <row r="17" spans="1:19" x14ac:dyDescent="0.25">
      <c r="A17" s="55">
        <v>12</v>
      </c>
      <c r="B17" s="56">
        <v>22477493</v>
      </c>
      <c r="C17" s="56" t="s">
        <v>364</v>
      </c>
      <c r="D17" s="56" t="s">
        <v>307</v>
      </c>
      <c r="E17" s="57">
        <v>44209</v>
      </c>
      <c r="F17" s="57" t="s">
        <v>318</v>
      </c>
      <c r="G17" s="58" t="s">
        <v>365</v>
      </c>
      <c r="H17" s="59" t="s">
        <v>83</v>
      </c>
      <c r="I17" s="59" t="s">
        <v>366</v>
      </c>
      <c r="J17" s="59" t="s">
        <v>367</v>
      </c>
      <c r="K17" s="59" t="s">
        <v>322</v>
      </c>
      <c r="L17" s="60">
        <v>29</v>
      </c>
      <c r="M17" s="61" t="s">
        <v>303</v>
      </c>
      <c r="N17" s="62" t="s">
        <v>314</v>
      </c>
      <c r="O17" s="63" t="s">
        <v>295</v>
      </c>
      <c r="P17" s="64">
        <v>4743085</v>
      </c>
      <c r="Q17" s="65">
        <f t="shared" si="0"/>
        <v>474308.5</v>
      </c>
      <c r="R17" s="66">
        <f t="shared" si="1"/>
        <v>811067.53500000003</v>
      </c>
      <c r="S17" s="67">
        <f t="shared" si="2"/>
        <v>5079844.0350000001</v>
      </c>
    </row>
    <row r="18" spans="1:19" x14ac:dyDescent="0.25">
      <c r="A18" s="55">
        <v>13</v>
      </c>
      <c r="B18" s="56">
        <v>72271742</v>
      </c>
      <c r="C18" s="56" t="s">
        <v>54</v>
      </c>
      <c r="D18" s="56" t="s">
        <v>317</v>
      </c>
      <c r="E18" s="57">
        <v>44210</v>
      </c>
      <c r="F18" s="57" t="s">
        <v>328</v>
      </c>
      <c r="G18" s="58" t="s">
        <v>368</v>
      </c>
      <c r="H18" s="59" t="s">
        <v>369</v>
      </c>
      <c r="I18" s="59" t="s">
        <v>370</v>
      </c>
      <c r="J18" s="59" t="s">
        <v>371</v>
      </c>
      <c r="K18" s="59" t="s">
        <v>332</v>
      </c>
      <c r="L18" s="60">
        <v>57</v>
      </c>
      <c r="M18" s="61" t="s">
        <v>313</v>
      </c>
      <c r="N18" s="62" t="s">
        <v>324</v>
      </c>
      <c r="O18" s="63" t="s">
        <v>305</v>
      </c>
      <c r="P18" s="64">
        <v>8590500</v>
      </c>
      <c r="Q18" s="65">
        <f t="shared" si="0"/>
        <v>859050</v>
      </c>
      <c r="R18" s="66">
        <f t="shared" si="1"/>
        <v>1468975.5</v>
      </c>
      <c r="S18" s="67">
        <f t="shared" si="2"/>
        <v>9200425.5</v>
      </c>
    </row>
    <row r="19" spans="1:19" x14ac:dyDescent="0.25">
      <c r="A19" s="55">
        <v>14</v>
      </c>
      <c r="B19" s="56">
        <v>1143114165</v>
      </c>
      <c r="C19" s="56" t="s">
        <v>286</v>
      </c>
      <c r="D19" s="56" t="s">
        <v>327</v>
      </c>
      <c r="E19" s="57">
        <v>44211</v>
      </c>
      <c r="F19" s="57" t="s">
        <v>337</v>
      </c>
      <c r="G19" s="58" t="s">
        <v>372</v>
      </c>
      <c r="H19" s="59" t="s">
        <v>373</v>
      </c>
      <c r="I19" s="59" t="s">
        <v>374</v>
      </c>
      <c r="J19" s="59" t="s">
        <v>375</v>
      </c>
      <c r="K19" s="59" t="s">
        <v>341</v>
      </c>
      <c r="L19" s="60">
        <v>49</v>
      </c>
      <c r="M19" s="61" t="s">
        <v>323</v>
      </c>
      <c r="N19" s="62" t="s">
        <v>334</v>
      </c>
      <c r="O19" s="63" t="s">
        <v>315</v>
      </c>
      <c r="P19" s="64">
        <v>6793793</v>
      </c>
      <c r="Q19" s="65">
        <f t="shared" si="0"/>
        <v>679379.3</v>
      </c>
      <c r="R19" s="66">
        <f t="shared" si="1"/>
        <v>1161738.6030000001</v>
      </c>
      <c r="S19" s="67">
        <f t="shared" si="2"/>
        <v>7276152.3030000003</v>
      </c>
    </row>
    <row r="20" spans="1:19" x14ac:dyDescent="0.25">
      <c r="A20" s="55">
        <v>15</v>
      </c>
      <c r="B20" s="56">
        <v>97102904722</v>
      </c>
      <c r="C20" s="56" t="s">
        <v>296</v>
      </c>
      <c r="D20" s="56" t="s">
        <v>336</v>
      </c>
      <c r="E20" s="57">
        <v>44212</v>
      </c>
      <c r="F20" s="57" t="s">
        <v>278</v>
      </c>
      <c r="G20" s="58" t="s">
        <v>376</v>
      </c>
      <c r="H20" s="59" t="s">
        <v>377</v>
      </c>
      <c r="I20" s="59" t="s">
        <v>378</v>
      </c>
      <c r="J20" s="59" t="s">
        <v>379</v>
      </c>
      <c r="K20" s="59" t="s">
        <v>282</v>
      </c>
      <c r="L20" s="60">
        <v>98</v>
      </c>
      <c r="M20" s="61" t="s">
        <v>333</v>
      </c>
      <c r="N20" s="62" t="s">
        <v>343</v>
      </c>
      <c r="O20" s="63" t="s">
        <v>325</v>
      </c>
      <c r="P20" s="64">
        <v>5041607</v>
      </c>
      <c r="Q20" s="65">
        <f t="shared" si="0"/>
        <v>504160.7</v>
      </c>
      <c r="R20" s="66">
        <f t="shared" si="1"/>
        <v>862114.79700000002</v>
      </c>
      <c r="S20" s="67">
        <f t="shared" si="2"/>
        <v>5399561.0970000001</v>
      </c>
    </row>
    <row r="21" spans="1:19" x14ac:dyDescent="0.25">
      <c r="A21" s="55">
        <v>16</v>
      </c>
      <c r="B21" s="56">
        <v>44161203</v>
      </c>
      <c r="C21" s="56" t="s">
        <v>306</v>
      </c>
      <c r="D21" s="56" t="s">
        <v>345</v>
      </c>
      <c r="E21" s="57">
        <v>44213</v>
      </c>
      <c r="F21" s="57" t="s">
        <v>288</v>
      </c>
      <c r="G21" s="58" t="s">
        <v>380</v>
      </c>
      <c r="H21" s="59" t="s">
        <v>381</v>
      </c>
      <c r="I21" s="59" t="s">
        <v>382</v>
      </c>
      <c r="J21" s="59" t="s">
        <v>383</v>
      </c>
      <c r="K21" s="59" t="s">
        <v>292</v>
      </c>
      <c r="L21" s="60">
        <v>88</v>
      </c>
      <c r="M21" s="61" t="s">
        <v>342</v>
      </c>
      <c r="N21" s="62" t="s">
        <v>350</v>
      </c>
      <c r="O21" s="63" t="s">
        <v>285</v>
      </c>
      <c r="P21" s="64">
        <v>3603550</v>
      </c>
      <c r="Q21" s="65">
        <f t="shared" si="0"/>
        <v>360355</v>
      </c>
      <c r="R21" s="66">
        <f t="shared" si="1"/>
        <v>616207.05000000005</v>
      </c>
      <c r="S21" s="67">
        <f t="shared" si="2"/>
        <v>3859402.05</v>
      </c>
    </row>
    <row r="22" spans="1:19" x14ac:dyDescent="0.25">
      <c r="A22" s="55">
        <v>17</v>
      </c>
      <c r="B22" s="56">
        <v>72242566</v>
      </c>
      <c r="C22" s="56" t="s">
        <v>316</v>
      </c>
      <c r="D22" s="56" t="s">
        <v>277</v>
      </c>
      <c r="E22" s="57">
        <v>44214</v>
      </c>
      <c r="F22" s="57" t="s">
        <v>298</v>
      </c>
      <c r="G22" s="58" t="s">
        <v>384</v>
      </c>
      <c r="H22" s="59" t="s">
        <v>129</v>
      </c>
      <c r="I22" s="59" t="s">
        <v>385</v>
      </c>
      <c r="J22" s="59" t="s">
        <v>386</v>
      </c>
      <c r="K22" s="59" t="s">
        <v>302</v>
      </c>
      <c r="L22" s="60">
        <v>28</v>
      </c>
      <c r="M22" s="61" t="s">
        <v>349</v>
      </c>
      <c r="N22" s="62" t="s">
        <v>284</v>
      </c>
      <c r="O22" s="63" t="s">
        <v>295</v>
      </c>
      <c r="P22" s="64">
        <v>9413705</v>
      </c>
      <c r="Q22" s="65">
        <f t="shared" si="0"/>
        <v>941370.5</v>
      </c>
      <c r="R22" s="66">
        <f t="shared" si="1"/>
        <v>1609743.5549999999</v>
      </c>
      <c r="S22" s="67">
        <f t="shared" si="2"/>
        <v>10082078.055</v>
      </c>
    </row>
    <row r="23" spans="1:19" x14ac:dyDescent="0.25">
      <c r="A23" s="55">
        <v>18</v>
      </c>
      <c r="B23" s="56">
        <v>1140827057</v>
      </c>
      <c r="C23" s="56" t="s">
        <v>326</v>
      </c>
      <c r="D23" s="56" t="s">
        <v>287</v>
      </c>
      <c r="E23" s="57">
        <v>44215</v>
      </c>
      <c r="F23" s="57" t="s">
        <v>308</v>
      </c>
      <c r="G23" s="58" t="s">
        <v>387</v>
      </c>
      <c r="H23" s="59" t="s">
        <v>388</v>
      </c>
      <c r="I23" s="59" t="s">
        <v>389</v>
      </c>
      <c r="J23" s="59" t="s">
        <v>390</v>
      </c>
      <c r="K23" s="59" t="s">
        <v>312</v>
      </c>
      <c r="L23" s="60">
        <v>88</v>
      </c>
      <c r="M23" s="61" t="s">
        <v>355</v>
      </c>
      <c r="N23" s="62" t="s">
        <v>294</v>
      </c>
      <c r="O23" s="63" t="s">
        <v>305</v>
      </c>
      <c r="P23" s="64">
        <v>7616604</v>
      </c>
      <c r="Q23" s="65">
        <f t="shared" si="0"/>
        <v>761660.4</v>
      </c>
      <c r="R23" s="66">
        <f t="shared" si="1"/>
        <v>1302439.284</v>
      </c>
      <c r="S23" s="67">
        <f t="shared" si="2"/>
        <v>8157382.8839999996</v>
      </c>
    </row>
    <row r="24" spans="1:19" x14ac:dyDescent="0.25">
      <c r="A24" s="55">
        <v>19</v>
      </c>
      <c r="B24" s="56">
        <v>1001939888</v>
      </c>
      <c r="C24" s="56" t="s">
        <v>335</v>
      </c>
      <c r="D24" s="56" t="s">
        <v>297</v>
      </c>
      <c r="E24" s="57">
        <v>44216</v>
      </c>
      <c r="F24" s="57" t="s">
        <v>318</v>
      </c>
      <c r="G24" s="58" t="s">
        <v>391</v>
      </c>
      <c r="H24" s="59" t="s">
        <v>392</v>
      </c>
      <c r="I24" s="59" t="s">
        <v>393</v>
      </c>
      <c r="J24" s="59" t="s">
        <v>394</v>
      </c>
      <c r="K24" s="59" t="s">
        <v>322</v>
      </c>
      <c r="L24" s="60">
        <v>66</v>
      </c>
      <c r="M24" s="61" t="s">
        <v>283</v>
      </c>
      <c r="N24" s="62" t="s">
        <v>304</v>
      </c>
      <c r="O24" s="63" t="s">
        <v>315</v>
      </c>
      <c r="P24" s="64">
        <v>9424522</v>
      </c>
      <c r="Q24" s="65">
        <f t="shared" si="0"/>
        <v>942452.20000000007</v>
      </c>
      <c r="R24" s="66">
        <f t="shared" si="1"/>
        <v>1611593.2620000001</v>
      </c>
      <c r="S24" s="67">
        <f t="shared" si="2"/>
        <v>10093663.062000001</v>
      </c>
    </row>
    <row r="25" spans="1:19" x14ac:dyDescent="0.25">
      <c r="A25" s="55">
        <v>20</v>
      </c>
      <c r="B25" s="56">
        <v>1043875522</v>
      </c>
      <c r="C25" s="56" t="s">
        <v>344</v>
      </c>
      <c r="D25" s="56" t="s">
        <v>307</v>
      </c>
      <c r="E25" s="57">
        <v>44217</v>
      </c>
      <c r="F25" s="57" t="s">
        <v>328</v>
      </c>
      <c r="G25" s="58" t="s">
        <v>395</v>
      </c>
      <c r="H25" s="59" t="s">
        <v>396</v>
      </c>
      <c r="I25" s="59" t="s">
        <v>397</v>
      </c>
      <c r="J25" s="59" t="s">
        <v>398</v>
      </c>
      <c r="K25" s="59" t="s">
        <v>332</v>
      </c>
      <c r="L25" s="60">
        <v>26</v>
      </c>
      <c r="M25" s="61" t="s">
        <v>293</v>
      </c>
      <c r="N25" s="62" t="s">
        <v>314</v>
      </c>
      <c r="O25" s="63" t="s">
        <v>325</v>
      </c>
      <c r="P25" s="64">
        <v>5552108</v>
      </c>
      <c r="Q25" s="65">
        <f t="shared" si="0"/>
        <v>555210.80000000005</v>
      </c>
      <c r="R25" s="66">
        <f t="shared" si="1"/>
        <v>949410.46799999999</v>
      </c>
      <c r="S25" s="67">
        <f t="shared" si="2"/>
        <v>5946307.6680000005</v>
      </c>
    </row>
    <row r="26" spans="1:19" x14ac:dyDescent="0.25">
      <c r="A26" s="55">
        <v>21</v>
      </c>
      <c r="B26" s="56">
        <v>1143227671</v>
      </c>
      <c r="C26" s="56" t="s">
        <v>351</v>
      </c>
      <c r="D26" s="56" t="s">
        <v>317</v>
      </c>
      <c r="E26" s="57">
        <v>44218</v>
      </c>
      <c r="F26" s="57" t="s">
        <v>337</v>
      </c>
      <c r="G26" s="58" t="s">
        <v>399</v>
      </c>
      <c r="H26" s="59" t="s">
        <v>79</v>
      </c>
      <c r="I26" s="59" t="s">
        <v>280</v>
      </c>
      <c r="J26" s="59" t="s">
        <v>400</v>
      </c>
      <c r="K26" s="59" t="s">
        <v>341</v>
      </c>
      <c r="L26" s="60">
        <v>18</v>
      </c>
      <c r="M26" s="61" t="s">
        <v>303</v>
      </c>
      <c r="N26" s="62" t="s">
        <v>324</v>
      </c>
      <c r="O26" s="63" t="s">
        <v>285</v>
      </c>
      <c r="P26" s="64">
        <v>8818200</v>
      </c>
      <c r="Q26" s="65">
        <f t="shared" si="0"/>
        <v>881820</v>
      </c>
      <c r="R26" s="66">
        <f t="shared" si="1"/>
        <v>1507912.2</v>
      </c>
      <c r="S26" s="67">
        <f t="shared" si="2"/>
        <v>9444292.1999999993</v>
      </c>
    </row>
    <row r="27" spans="1:19" x14ac:dyDescent="0.25">
      <c r="A27" s="55">
        <v>22</v>
      </c>
      <c r="B27" s="56">
        <v>1045706423</v>
      </c>
      <c r="C27" s="56" t="s">
        <v>356</v>
      </c>
      <c r="D27" s="56" t="s">
        <v>327</v>
      </c>
      <c r="E27" s="57">
        <v>44219</v>
      </c>
      <c r="F27" s="57" t="s">
        <v>278</v>
      </c>
      <c r="G27" s="58" t="s">
        <v>401</v>
      </c>
      <c r="H27" s="59" t="s">
        <v>61</v>
      </c>
      <c r="I27" s="59" t="s">
        <v>290</v>
      </c>
      <c r="J27" s="59" t="s">
        <v>402</v>
      </c>
      <c r="K27" s="59" t="s">
        <v>282</v>
      </c>
      <c r="L27" s="60">
        <v>85</v>
      </c>
      <c r="M27" s="61" t="s">
        <v>313</v>
      </c>
      <c r="N27" s="62" t="s">
        <v>334</v>
      </c>
      <c r="O27" s="63" t="s">
        <v>295</v>
      </c>
      <c r="P27" s="64">
        <v>3723040</v>
      </c>
      <c r="Q27" s="65">
        <f t="shared" si="0"/>
        <v>372304</v>
      </c>
      <c r="R27" s="66">
        <f t="shared" si="1"/>
        <v>636639.84</v>
      </c>
      <c r="S27" s="67">
        <f t="shared" si="2"/>
        <v>3987375.84</v>
      </c>
    </row>
    <row r="28" spans="1:19" x14ac:dyDescent="0.25">
      <c r="A28" s="55">
        <v>23</v>
      </c>
      <c r="B28" s="56">
        <v>1010139874</v>
      </c>
      <c r="C28" s="56" t="s">
        <v>360</v>
      </c>
      <c r="D28" s="56" t="s">
        <v>336</v>
      </c>
      <c r="E28" s="57">
        <v>44220</v>
      </c>
      <c r="F28" s="57" t="s">
        <v>288</v>
      </c>
      <c r="G28" s="58" t="s">
        <v>403</v>
      </c>
      <c r="H28" s="59" t="s">
        <v>63</v>
      </c>
      <c r="I28" s="59" t="s">
        <v>300</v>
      </c>
      <c r="J28" s="59" t="s">
        <v>404</v>
      </c>
      <c r="K28" s="59" t="s">
        <v>292</v>
      </c>
      <c r="L28" s="60">
        <v>63</v>
      </c>
      <c r="M28" s="61" t="s">
        <v>323</v>
      </c>
      <c r="N28" s="62" t="s">
        <v>343</v>
      </c>
      <c r="O28" s="63" t="s">
        <v>305</v>
      </c>
      <c r="P28" s="64">
        <v>7807739</v>
      </c>
      <c r="Q28" s="65">
        <f t="shared" si="0"/>
        <v>780773.9</v>
      </c>
      <c r="R28" s="66">
        <f t="shared" si="1"/>
        <v>1335123.3689999999</v>
      </c>
      <c r="S28" s="67">
        <f t="shared" si="2"/>
        <v>8362088.4689999996</v>
      </c>
    </row>
    <row r="29" spans="1:19" x14ac:dyDescent="0.25">
      <c r="A29" s="55">
        <v>24</v>
      </c>
      <c r="B29" s="56">
        <v>1045687868</v>
      </c>
      <c r="C29" s="56" t="s">
        <v>364</v>
      </c>
      <c r="D29" s="56" t="s">
        <v>345</v>
      </c>
      <c r="E29" s="57">
        <v>44221</v>
      </c>
      <c r="F29" s="57" t="s">
        <v>298</v>
      </c>
      <c r="G29" s="58" t="s">
        <v>405</v>
      </c>
      <c r="H29" s="59" t="s">
        <v>65</v>
      </c>
      <c r="I29" s="59" t="s">
        <v>310</v>
      </c>
      <c r="J29" s="59" t="s">
        <v>406</v>
      </c>
      <c r="K29" s="59" t="s">
        <v>302</v>
      </c>
      <c r="L29" s="60">
        <v>70</v>
      </c>
      <c r="M29" s="61" t="s">
        <v>333</v>
      </c>
      <c r="N29" s="62" t="s">
        <v>350</v>
      </c>
      <c r="O29" s="63" t="s">
        <v>315</v>
      </c>
      <c r="P29" s="64">
        <v>8919082</v>
      </c>
      <c r="Q29" s="65">
        <f t="shared" si="0"/>
        <v>891908.20000000007</v>
      </c>
      <c r="R29" s="66">
        <f t="shared" si="1"/>
        <v>1525163.0219999999</v>
      </c>
      <c r="S29" s="67">
        <f t="shared" si="2"/>
        <v>9552336.8220000006</v>
      </c>
    </row>
    <row r="30" spans="1:19" x14ac:dyDescent="0.25">
      <c r="A30" s="55">
        <v>25</v>
      </c>
      <c r="B30" s="56">
        <v>1045741271</v>
      </c>
      <c r="C30" s="56" t="s">
        <v>54</v>
      </c>
      <c r="D30" s="56" t="s">
        <v>277</v>
      </c>
      <c r="E30" s="57">
        <v>44222</v>
      </c>
      <c r="F30" s="57" t="s">
        <v>308</v>
      </c>
      <c r="G30" s="58" t="s">
        <v>407</v>
      </c>
      <c r="H30" s="59" t="s">
        <v>67</v>
      </c>
      <c r="I30" s="59" t="s">
        <v>320</v>
      </c>
      <c r="J30" s="59" t="s">
        <v>408</v>
      </c>
      <c r="K30" s="59" t="s">
        <v>312</v>
      </c>
      <c r="L30" s="60">
        <v>87</v>
      </c>
      <c r="M30" s="61" t="s">
        <v>342</v>
      </c>
      <c r="N30" s="62" t="s">
        <v>284</v>
      </c>
      <c r="O30" s="63" t="s">
        <v>325</v>
      </c>
      <c r="P30" s="64">
        <v>8313928</v>
      </c>
      <c r="Q30" s="65">
        <f t="shared" si="0"/>
        <v>831392.8</v>
      </c>
      <c r="R30" s="66">
        <f t="shared" si="1"/>
        <v>1421681.6880000001</v>
      </c>
      <c r="S30" s="67">
        <f t="shared" si="2"/>
        <v>8904216.8880000003</v>
      </c>
    </row>
    <row r="31" spans="1:19" x14ac:dyDescent="0.25">
      <c r="A31" s="55">
        <v>26</v>
      </c>
      <c r="B31" s="56">
        <v>1143230532</v>
      </c>
      <c r="C31" s="56" t="s">
        <v>286</v>
      </c>
      <c r="D31" s="56" t="s">
        <v>287</v>
      </c>
      <c r="E31" s="57">
        <v>44223</v>
      </c>
      <c r="F31" s="57" t="s">
        <v>318</v>
      </c>
      <c r="G31" s="58" t="s">
        <v>409</v>
      </c>
      <c r="H31" s="59" t="s">
        <v>69</v>
      </c>
      <c r="I31" s="59" t="s">
        <v>330</v>
      </c>
      <c r="J31" s="59" t="s">
        <v>410</v>
      </c>
      <c r="K31" s="59" t="s">
        <v>322</v>
      </c>
      <c r="L31" s="60">
        <v>84</v>
      </c>
      <c r="M31" s="61" t="s">
        <v>349</v>
      </c>
      <c r="N31" s="62" t="s">
        <v>294</v>
      </c>
      <c r="O31" s="63" t="s">
        <v>285</v>
      </c>
      <c r="P31" s="64">
        <v>5563316</v>
      </c>
      <c r="Q31" s="65">
        <f t="shared" si="0"/>
        <v>556331.6</v>
      </c>
      <c r="R31" s="66">
        <f t="shared" si="1"/>
        <v>951327.03600000008</v>
      </c>
      <c r="S31" s="67">
        <f t="shared" si="2"/>
        <v>5958311.4360000007</v>
      </c>
    </row>
    <row r="32" spans="1:19" x14ac:dyDescent="0.25">
      <c r="A32" s="55">
        <v>27</v>
      </c>
      <c r="B32" s="56">
        <v>1002230920</v>
      </c>
      <c r="C32" s="56" t="s">
        <v>296</v>
      </c>
      <c r="D32" s="56" t="s">
        <v>297</v>
      </c>
      <c r="E32" s="57">
        <v>44224</v>
      </c>
      <c r="F32" s="57" t="s">
        <v>328</v>
      </c>
      <c r="G32" s="58" t="s">
        <v>411</v>
      </c>
      <c r="H32" s="59" t="s">
        <v>71</v>
      </c>
      <c r="I32" s="59" t="s">
        <v>339</v>
      </c>
      <c r="J32" s="59" t="s">
        <v>412</v>
      </c>
      <c r="K32" s="59" t="s">
        <v>332</v>
      </c>
      <c r="L32" s="60">
        <v>84</v>
      </c>
      <c r="M32" s="61" t="s">
        <v>355</v>
      </c>
      <c r="N32" s="62" t="s">
        <v>304</v>
      </c>
      <c r="O32" s="63" t="s">
        <v>295</v>
      </c>
      <c r="P32" s="64">
        <v>2292522</v>
      </c>
      <c r="Q32" s="65">
        <f t="shared" si="0"/>
        <v>229252.2</v>
      </c>
      <c r="R32" s="66">
        <f t="shared" si="1"/>
        <v>392021.26199999999</v>
      </c>
      <c r="S32" s="67">
        <f t="shared" si="2"/>
        <v>2455291.0619999999</v>
      </c>
    </row>
    <row r="33" spans="1:19" x14ac:dyDescent="0.25">
      <c r="A33" s="55">
        <v>28</v>
      </c>
      <c r="B33" s="56">
        <v>1047234623</v>
      </c>
      <c r="C33" s="56" t="s">
        <v>306</v>
      </c>
      <c r="D33" s="56" t="s">
        <v>307</v>
      </c>
      <c r="E33" s="57">
        <v>44225</v>
      </c>
      <c r="F33" s="57" t="s">
        <v>337</v>
      </c>
      <c r="G33" s="58" t="s">
        <v>413</v>
      </c>
      <c r="H33" s="59" t="s">
        <v>73</v>
      </c>
      <c r="I33" s="59" t="s">
        <v>347</v>
      </c>
      <c r="J33" s="59" t="s">
        <v>281</v>
      </c>
      <c r="K33" s="59" t="s">
        <v>341</v>
      </c>
      <c r="L33" s="60">
        <v>14</v>
      </c>
      <c r="M33" s="61" t="s">
        <v>283</v>
      </c>
      <c r="N33" s="62" t="s">
        <v>314</v>
      </c>
      <c r="O33" s="63" t="s">
        <v>305</v>
      </c>
      <c r="P33" s="64">
        <v>3744819</v>
      </c>
      <c r="Q33" s="65">
        <f t="shared" si="0"/>
        <v>374481.9</v>
      </c>
      <c r="R33" s="66">
        <f t="shared" si="1"/>
        <v>640364.049</v>
      </c>
      <c r="S33" s="67">
        <f t="shared" si="2"/>
        <v>4010701.1490000002</v>
      </c>
    </row>
    <row r="34" spans="1:19" x14ac:dyDescent="0.25">
      <c r="A34" s="55">
        <v>29</v>
      </c>
      <c r="B34" s="56">
        <v>96102211232</v>
      </c>
      <c r="C34" s="56" t="s">
        <v>316</v>
      </c>
      <c r="D34" s="56" t="s">
        <v>317</v>
      </c>
      <c r="E34" s="57">
        <v>44226</v>
      </c>
      <c r="F34" s="57" t="s">
        <v>278</v>
      </c>
      <c r="G34" s="58" t="s">
        <v>414</v>
      </c>
      <c r="H34" s="59" t="s">
        <v>75</v>
      </c>
      <c r="I34" s="59" t="s">
        <v>353</v>
      </c>
      <c r="J34" s="59" t="s">
        <v>291</v>
      </c>
      <c r="K34" s="59" t="s">
        <v>282</v>
      </c>
      <c r="L34" s="60">
        <v>61</v>
      </c>
      <c r="M34" s="61" t="s">
        <v>293</v>
      </c>
      <c r="N34" s="62" t="s">
        <v>324</v>
      </c>
      <c r="O34" s="63" t="s">
        <v>315</v>
      </c>
      <c r="P34" s="64">
        <v>8602525</v>
      </c>
      <c r="Q34" s="65">
        <f t="shared" si="0"/>
        <v>860252.5</v>
      </c>
      <c r="R34" s="66">
        <f t="shared" si="1"/>
        <v>1471031.7749999999</v>
      </c>
      <c r="S34" s="67">
        <f t="shared" si="2"/>
        <v>9213304.2750000004</v>
      </c>
    </row>
    <row r="35" spans="1:19" x14ac:dyDescent="0.25">
      <c r="A35" s="55">
        <v>30</v>
      </c>
      <c r="B35" s="56">
        <v>1002134577</v>
      </c>
      <c r="C35" s="56" t="s">
        <v>326</v>
      </c>
      <c r="D35" s="56" t="s">
        <v>327</v>
      </c>
      <c r="E35" s="57">
        <v>44227</v>
      </c>
      <c r="F35" s="57" t="s">
        <v>288</v>
      </c>
      <c r="G35" s="58" t="s">
        <v>415</v>
      </c>
      <c r="H35" s="59" t="s">
        <v>77</v>
      </c>
      <c r="I35" s="59" t="s">
        <v>358</v>
      </c>
      <c r="J35" s="59" t="s">
        <v>301</v>
      </c>
      <c r="K35" s="59" t="s">
        <v>292</v>
      </c>
      <c r="L35" s="60">
        <v>90</v>
      </c>
      <c r="M35" s="61" t="s">
        <v>303</v>
      </c>
      <c r="N35" s="62" t="s">
        <v>334</v>
      </c>
      <c r="O35" s="63" t="s">
        <v>325</v>
      </c>
      <c r="P35" s="64">
        <v>9907676</v>
      </c>
      <c r="Q35" s="65">
        <f t="shared" si="0"/>
        <v>990767.60000000009</v>
      </c>
      <c r="R35" s="66">
        <f t="shared" si="1"/>
        <v>1694212.5960000001</v>
      </c>
      <c r="S35" s="67">
        <f t="shared" si="2"/>
        <v>10611120.996000001</v>
      </c>
    </row>
    <row r="36" spans="1:19" x14ac:dyDescent="0.25">
      <c r="A36" s="55">
        <v>31</v>
      </c>
      <c r="B36" s="56">
        <v>1045675953</v>
      </c>
      <c r="C36" s="56" t="s">
        <v>335</v>
      </c>
      <c r="D36" s="56" t="s">
        <v>336</v>
      </c>
      <c r="E36" s="57">
        <v>44228</v>
      </c>
      <c r="F36" s="57" t="s">
        <v>298</v>
      </c>
      <c r="G36" s="58" t="s">
        <v>416</v>
      </c>
      <c r="H36" s="59" t="s">
        <v>81</v>
      </c>
      <c r="I36" s="59" t="s">
        <v>362</v>
      </c>
      <c r="J36" s="59" t="s">
        <v>311</v>
      </c>
      <c r="K36" s="59" t="s">
        <v>302</v>
      </c>
      <c r="L36" s="60">
        <v>46</v>
      </c>
      <c r="M36" s="61" t="s">
        <v>313</v>
      </c>
      <c r="N36" s="62" t="s">
        <v>343</v>
      </c>
      <c r="O36" s="63" t="s">
        <v>285</v>
      </c>
      <c r="P36" s="64">
        <v>5179666</v>
      </c>
      <c r="Q36" s="65">
        <f t="shared" si="0"/>
        <v>517966.60000000003</v>
      </c>
      <c r="R36" s="66">
        <f t="shared" si="1"/>
        <v>885722.88600000006</v>
      </c>
      <c r="S36" s="67">
        <f t="shared" si="2"/>
        <v>5547422.2860000003</v>
      </c>
    </row>
    <row r="37" spans="1:19" x14ac:dyDescent="0.25">
      <c r="A37" s="55">
        <v>32</v>
      </c>
      <c r="B37" s="56">
        <v>1042428514</v>
      </c>
      <c r="C37" s="56" t="s">
        <v>344</v>
      </c>
      <c r="D37" s="56" t="s">
        <v>345</v>
      </c>
      <c r="E37" s="57">
        <v>44229</v>
      </c>
      <c r="F37" s="57" t="s">
        <v>308</v>
      </c>
      <c r="G37" s="58" t="s">
        <v>417</v>
      </c>
      <c r="H37" s="59" t="s">
        <v>83</v>
      </c>
      <c r="I37" s="59" t="s">
        <v>366</v>
      </c>
      <c r="J37" s="59" t="s">
        <v>321</v>
      </c>
      <c r="K37" s="59" t="s">
        <v>312</v>
      </c>
      <c r="L37" s="60">
        <v>17</v>
      </c>
      <c r="M37" s="61" t="s">
        <v>323</v>
      </c>
      <c r="N37" s="62" t="s">
        <v>350</v>
      </c>
      <c r="O37" s="63" t="s">
        <v>295</v>
      </c>
      <c r="P37" s="64">
        <v>9438903</v>
      </c>
      <c r="Q37" s="65">
        <f t="shared" si="0"/>
        <v>943890.3</v>
      </c>
      <c r="R37" s="66">
        <f t="shared" si="1"/>
        <v>1614052.4129999999</v>
      </c>
      <c r="S37" s="67">
        <f t="shared" si="2"/>
        <v>10109065.113</v>
      </c>
    </row>
    <row r="38" spans="1:19" x14ac:dyDescent="0.25">
      <c r="A38" s="55">
        <v>33</v>
      </c>
      <c r="B38" s="56">
        <v>1042442085</v>
      </c>
      <c r="C38" s="56" t="s">
        <v>351</v>
      </c>
      <c r="D38" s="56" t="s">
        <v>277</v>
      </c>
      <c r="E38" s="57">
        <v>44230</v>
      </c>
      <c r="F38" s="57" t="s">
        <v>318</v>
      </c>
      <c r="G38" s="58" t="s">
        <v>418</v>
      </c>
      <c r="H38" s="59" t="s">
        <v>369</v>
      </c>
      <c r="I38" s="59" t="s">
        <v>370</v>
      </c>
      <c r="J38" s="59" t="s">
        <v>331</v>
      </c>
      <c r="K38" s="59" t="s">
        <v>322</v>
      </c>
      <c r="L38" s="60">
        <v>99</v>
      </c>
      <c r="M38" s="61" t="s">
        <v>333</v>
      </c>
      <c r="N38" s="62" t="s">
        <v>284</v>
      </c>
      <c r="O38" s="63" t="s">
        <v>305</v>
      </c>
      <c r="P38" s="64">
        <v>7387774</v>
      </c>
      <c r="Q38" s="65">
        <f t="shared" si="0"/>
        <v>738777.4</v>
      </c>
      <c r="R38" s="66">
        <f t="shared" si="1"/>
        <v>1263309.3540000001</v>
      </c>
      <c r="S38" s="67">
        <f t="shared" si="2"/>
        <v>7912305.9539999999</v>
      </c>
    </row>
    <row r="39" spans="1:19" x14ac:dyDescent="0.25">
      <c r="A39" s="55">
        <v>34</v>
      </c>
      <c r="B39" s="56">
        <v>1070812160</v>
      </c>
      <c r="C39" s="56" t="s">
        <v>356</v>
      </c>
      <c r="D39" s="56" t="s">
        <v>287</v>
      </c>
      <c r="E39" s="57">
        <v>44231</v>
      </c>
      <c r="F39" s="57" t="s">
        <v>328</v>
      </c>
      <c r="G39" s="58" t="s">
        <v>419</v>
      </c>
      <c r="H39" s="59" t="s">
        <v>373</v>
      </c>
      <c r="I39" s="59" t="s">
        <v>374</v>
      </c>
      <c r="J39" s="59" t="s">
        <v>340</v>
      </c>
      <c r="K39" s="59" t="s">
        <v>332</v>
      </c>
      <c r="L39" s="60">
        <v>24</v>
      </c>
      <c r="M39" s="61" t="s">
        <v>342</v>
      </c>
      <c r="N39" s="62" t="s">
        <v>294</v>
      </c>
      <c r="O39" s="63" t="s">
        <v>315</v>
      </c>
      <c r="P39" s="64">
        <v>3131977</v>
      </c>
      <c r="Q39" s="65">
        <f t="shared" si="0"/>
        <v>313197.7</v>
      </c>
      <c r="R39" s="66">
        <f t="shared" si="1"/>
        <v>535568.06699999992</v>
      </c>
      <c r="S39" s="67">
        <f t="shared" si="2"/>
        <v>3354347.3669999996</v>
      </c>
    </row>
    <row r="40" spans="1:19" x14ac:dyDescent="0.25">
      <c r="A40" s="55">
        <v>35</v>
      </c>
      <c r="B40" s="56">
        <v>1143120455</v>
      </c>
      <c r="C40" s="56" t="s">
        <v>360</v>
      </c>
      <c r="D40" s="56" t="s">
        <v>297</v>
      </c>
      <c r="E40" s="57">
        <v>44232</v>
      </c>
      <c r="F40" s="57" t="s">
        <v>337</v>
      </c>
      <c r="G40" s="58" t="s">
        <v>420</v>
      </c>
      <c r="H40" s="59" t="s">
        <v>377</v>
      </c>
      <c r="I40" s="59" t="s">
        <v>378</v>
      </c>
      <c r="J40" s="59" t="s">
        <v>348</v>
      </c>
      <c r="K40" s="59" t="s">
        <v>341</v>
      </c>
      <c r="L40" s="60">
        <v>56</v>
      </c>
      <c r="M40" s="61" t="s">
        <v>349</v>
      </c>
      <c r="N40" s="62" t="s">
        <v>304</v>
      </c>
      <c r="O40" s="63" t="s">
        <v>325</v>
      </c>
      <c r="P40" s="64">
        <v>5873795</v>
      </c>
      <c r="Q40" s="65">
        <f t="shared" si="0"/>
        <v>587379.5</v>
      </c>
      <c r="R40" s="66">
        <f t="shared" si="1"/>
        <v>1004418.9450000001</v>
      </c>
      <c r="S40" s="67">
        <f t="shared" si="2"/>
        <v>6290834.4450000003</v>
      </c>
    </row>
    <row r="41" spans="1:19" x14ac:dyDescent="0.25">
      <c r="A41" s="55">
        <v>36</v>
      </c>
      <c r="B41" s="56">
        <v>1129530890</v>
      </c>
      <c r="C41" s="56" t="s">
        <v>364</v>
      </c>
      <c r="D41" s="56" t="s">
        <v>307</v>
      </c>
      <c r="E41" s="57">
        <v>44233</v>
      </c>
      <c r="F41" s="57" t="s">
        <v>278</v>
      </c>
      <c r="G41" s="58" t="s">
        <v>421</v>
      </c>
      <c r="H41" s="59" t="s">
        <v>381</v>
      </c>
      <c r="I41" s="59" t="s">
        <v>382</v>
      </c>
      <c r="J41" s="59" t="s">
        <v>354</v>
      </c>
      <c r="K41" s="59" t="s">
        <v>282</v>
      </c>
      <c r="L41" s="60">
        <v>54</v>
      </c>
      <c r="M41" s="61" t="s">
        <v>355</v>
      </c>
      <c r="N41" s="62" t="s">
        <v>314</v>
      </c>
      <c r="O41" s="63" t="s">
        <v>285</v>
      </c>
      <c r="P41" s="64">
        <v>4831810</v>
      </c>
      <c r="Q41" s="65">
        <f t="shared" si="0"/>
        <v>483181</v>
      </c>
      <c r="R41" s="66">
        <f t="shared" si="1"/>
        <v>826239.51</v>
      </c>
      <c r="S41" s="67">
        <f t="shared" si="2"/>
        <v>5174868.51</v>
      </c>
    </row>
    <row r="42" spans="1:19" x14ac:dyDescent="0.25">
      <c r="A42" s="55">
        <v>37</v>
      </c>
      <c r="B42" s="56">
        <v>8779120</v>
      </c>
      <c r="C42" s="56" t="s">
        <v>54</v>
      </c>
      <c r="D42" s="56" t="s">
        <v>317</v>
      </c>
      <c r="E42" s="57">
        <v>44234</v>
      </c>
      <c r="F42" s="57" t="s">
        <v>288</v>
      </c>
      <c r="G42" s="58" t="s">
        <v>422</v>
      </c>
      <c r="H42" s="59" t="s">
        <v>129</v>
      </c>
      <c r="I42" s="59" t="s">
        <v>385</v>
      </c>
      <c r="J42" s="59" t="s">
        <v>359</v>
      </c>
      <c r="K42" s="59" t="s">
        <v>292</v>
      </c>
      <c r="L42" s="60">
        <v>45</v>
      </c>
      <c r="M42" s="61" t="s">
        <v>283</v>
      </c>
      <c r="N42" s="62" t="s">
        <v>324</v>
      </c>
      <c r="O42" s="63" t="s">
        <v>295</v>
      </c>
      <c r="P42" s="64">
        <v>8964307</v>
      </c>
      <c r="Q42" s="65">
        <f t="shared" si="0"/>
        <v>896430.70000000007</v>
      </c>
      <c r="R42" s="66">
        <f t="shared" si="1"/>
        <v>1532896.497</v>
      </c>
      <c r="S42" s="67">
        <f t="shared" si="2"/>
        <v>9600772.7970000003</v>
      </c>
    </row>
    <row r="43" spans="1:19" x14ac:dyDescent="0.25">
      <c r="A43" s="55">
        <v>38</v>
      </c>
      <c r="B43" s="56">
        <v>1143127304</v>
      </c>
      <c r="C43" s="56" t="s">
        <v>286</v>
      </c>
      <c r="D43" s="56" t="s">
        <v>327</v>
      </c>
      <c r="E43" s="57">
        <v>44235</v>
      </c>
      <c r="F43" s="57" t="s">
        <v>298</v>
      </c>
      <c r="G43" s="58" t="s">
        <v>423</v>
      </c>
      <c r="H43" s="59" t="s">
        <v>388</v>
      </c>
      <c r="I43" s="59" t="s">
        <v>389</v>
      </c>
      <c r="J43" s="59" t="s">
        <v>363</v>
      </c>
      <c r="K43" s="59" t="s">
        <v>302</v>
      </c>
      <c r="L43" s="60">
        <v>39</v>
      </c>
      <c r="M43" s="61" t="s">
        <v>293</v>
      </c>
      <c r="N43" s="62" t="s">
        <v>334</v>
      </c>
      <c r="O43" s="63" t="s">
        <v>305</v>
      </c>
      <c r="P43" s="64">
        <v>6368065</v>
      </c>
      <c r="Q43" s="65">
        <f t="shared" si="0"/>
        <v>636806.5</v>
      </c>
      <c r="R43" s="66">
        <f t="shared" si="1"/>
        <v>1088939.115</v>
      </c>
      <c r="S43" s="67">
        <f t="shared" si="2"/>
        <v>6820197.6150000002</v>
      </c>
    </row>
    <row r="44" spans="1:19" x14ac:dyDescent="0.25">
      <c r="A44" s="55">
        <v>39</v>
      </c>
      <c r="B44" s="56">
        <v>1001876634</v>
      </c>
      <c r="C44" s="56" t="s">
        <v>296</v>
      </c>
      <c r="D44" s="56" t="s">
        <v>336</v>
      </c>
      <c r="E44" s="57">
        <v>44236</v>
      </c>
      <c r="F44" s="57" t="s">
        <v>308</v>
      </c>
      <c r="G44" s="58" t="s">
        <v>424</v>
      </c>
      <c r="H44" s="59" t="s">
        <v>392</v>
      </c>
      <c r="I44" s="59" t="s">
        <v>393</v>
      </c>
      <c r="J44" s="59" t="s">
        <v>367</v>
      </c>
      <c r="K44" s="59" t="s">
        <v>312</v>
      </c>
      <c r="L44" s="60">
        <v>61</v>
      </c>
      <c r="M44" s="61" t="s">
        <v>303</v>
      </c>
      <c r="N44" s="62" t="s">
        <v>343</v>
      </c>
      <c r="O44" s="63" t="s">
        <v>315</v>
      </c>
      <c r="P44" s="64">
        <v>4058931</v>
      </c>
      <c r="Q44" s="65">
        <f t="shared" si="0"/>
        <v>405893.10000000003</v>
      </c>
      <c r="R44" s="66">
        <f t="shared" si="1"/>
        <v>694077.201</v>
      </c>
      <c r="S44" s="67">
        <f t="shared" si="2"/>
        <v>4347115.1009999998</v>
      </c>
    </row>
    <row r="45" spans="1:19" x14ac:dyDescent="0.25">
      <c r="A45" s="55">
        <v>40</v>
      </c>
      <c r="B45" s="56">
        <v>63524241</v>
      </c>
      <c r="C45" s="56" t="s">
        <v>306</v>
      </c>
      <c r="D45" s="56" t="s">
        <v>345</v>
      </c>
      <c r="E45" s="57">
        <v>44237</v>
      </c>
      <c r="F45" s="57" t="s">
        <v>318</v>
      </c>
      <c r="G45" s="58" t="s">
        <v>425</v>
      </c>
      <c r="H45" s="59" t="s">
        <v>396</v>
      </c>
      <c r="I45" s="59" t="s">
        <v>397</v>
      </c>
      <c r="J45" s="59" t="s">
        <v>371</v>
      </c>
      <c r="K45" s="59" t="s">
        <v>322</v>
      </c>
      <c r="L45" s="60">
        <v>90</v>
      </c>
      <c r="M45" s="61" t="s">
        <v>313</v>
      </c>
      <c r="N45" s="62" t="s">
        <v>350</v>
      </c>
      <c r="O45" s="63" t="s">
        <v>325</v>
      </c>
      <c r="P45" s="64">
        <v>7542298</v>
      </c>
      <c r="Q45" s="65">
        <f t="shared" si="0"/>
        <v>754229.8</v>
      </c>
      <c r="R45" s="66">
        <f t="shared" si="1"/>
        <v>1289732.9580000001</v>
      </c>
      <c r="S45" s="67">
        <f t="shared" si="2"/>
        <v>8077801.1579999998</v>
      </c>
    </row>
    <row r="46" spans="1:19" x14ac:dyDescent="0.25">
      <c r="A46" s="55">
        <v>41</v>
      </c>
      <c r="B46" s="56">
        <v>1129507512</v>
      </c>
      <c r="C46" s="56" t="s">
        <v>316</v>
      </c>
      <c r="D46" s="56" t="s">
        <v>277</v>
      </c>
      <c r="E46" s="57">
        <v>44238</v>
      </c>
      <c r="F46" s="57" t="s">
        <v>328</v>
      </c>
      <c r="G46" s="58" t="s">
        <v>426</v>
      </c>
      <c r="H46" s="59" t="s">
        <v>79</v>
      </c>
      <c r="I46" s="59" t="s">
        <v>280</v>
      </c>
      <c r="J46" s="59" t="s">
        <v>375</v>
      </c>
      <c r="K46" s="59" t="s">
        <v>332</v>
      </c>
      <c r="L46" s="60">
        <v>66</v>
      </c>
      <c r="M46" s="61" t="s">
        <v>323</v>
      </c>
      <c r="N46" s="62" t="s">
        <v>284</v>
      </c>
      <c r="O46" s="63" t="s">
        <v>285</v>
      </c>
      <c r="P46" s="64">
        <v>5190573</v>
      </c>
      <c r="Q46" s="65">
        <f t="shared" si="0"/>
        <v>519057.30000000005</v>
      </c>
      <c r="R46" s="66">
        <f t="shared" si="1"/>
        <v>887587.98300000001</v>
      </c>
      <c r="S46" s="67">
        <f t="shared" si="2"/>
        <v>5559103.6830000002</v>
      </c>
    </row>
    <row r="47" spans="1:19" x14ac:dyDescent="0.25">
      <c r="A47" s="55">
        <v>42</v>
      </c>
      <c r="B47" s="56">
        <v>1045719296</v>
      </c>
      <c r="C47" s="56" t="s">
        <v>326</v>
      </c>
      <c r="D47" s="56" t="s">
        <v>287</v>
      </c>
      <c r="E47" s="57">
        <v>44239</v>
      </c>
      <c r="F47" s="57" t="s">
        <v>337</v>
      </c>
      <c r="G47" s="58" t="s">
        <v>427</v>
      </c>
      <c r="H47" s="59" t="s">
        <v>61</v>
      </c>
      <c r="I47" s="59" t="s">
        <v>290</v>
      </c>
      <c r="J47" s="59" t="s">
        <v>379</v>
      </c>
      <c r="K47" s="59" t="s">
        <v>341</v>
      </c>
      <c r="L47" s="60">
        <v>58</v>
      </c>
      <c r="M47" s="61" t="s">
        <v>333</v>
      </c>
      <c r="N47" s="62" t="s">
        <v>294</v>
      </c>
      <c r="O47" s="63" t="s">
        <v>295</v>
      </c>
      <c r="P47" s="64">
        <v>9899345</v>
      </c>
      <c r="Q47" s="65">
        <f t="shared" si="0"/>
        <v>989934.5</v>
      </c>
      <c r="R47" s="66">
        <f t="shared" si="1"/>
        <v>1692787.9950000001</v>
      </c>
      <c r="S47" s="67">
        <f t="shared" si="2"/>
        <v>10602198.495000001</v>
      </c>
    </row>
    <row r="48" spans="1:19" x14ac:dyDescent="0.25">
      <c r="A48" s="55">
        <v>43</v>
      </c>
      <c r="B48" s="56">
        <v>1002208639</v>
      </c>
      <c r="C48" s="56" t="s">
        <v>335</v>
      </c>
      <c r="D48" s="56" t="s">
        <v>297</v>
      </c>
      <c r="E48" s="57">
        <v>44240</v>
      </c>
      <c r="F48" s="57" t="s">
        <v>278</v>
      </c>
      <c r="G48" s="58" t="s">
        <v>428</v>
      </c>
      <c r="H48" s="59" t="s">
        <v>63</v>
      </c>
      <c r="I48" s="59" t="s">
        <v>300</v>
      </c>
      <c r="J48" s="59" t="s">
        <v>383</v>
      </c>
      <c r="K48" s="59" t="s">
        <v>282</v>
      </c>
      <c r="L48" s="60">
        <v>96</v>
      </c>
      <c r="M48" s="61" t="s">
        <v>342</v>
      </c>
      <c r="N48" s="62" t="s">
        <v>304</v>
      </c>
      <c r="O48" s="63" t="s">
        <v>305</v>
      </c>
      <c r="P48" s="64">
        <v>3773231</v>
      </c>
      <c r="Q48" s="65">
        <f t="shared" si="0"/>
        <v>377323.10000000003</v>
      </c>
      <c r="R48" s="66">
        <f t="shared" si="1"/>
        <v>645222.50100000005</v>
      </c>
      <c r="S48" s="67">
        <f t="shared" si="2"/>
        <v>4041130.4010000001</v>
      </c>
    </row>
    <row r="49" spans="1:19" x14ac:dyDescent="0.25">
      <c r="A49" s="55">
        <v>44</v>
      </c>
      <c r="B49" s="56">
        <v>1129519760</v>
      </c>
      <c r="C49" s="56" t="s">
        <v>344</v>
      </c>
      <c r="D49" s="56" t="s">
        <v>307</v>
      </c>
      <c r="E49" s="57">
        <v>44241</v>
      </c>
      <c r="F49" s="57" t="s">
        <v>288</v>
      </c>
      <c r="G49" s="58" t="s">
        <v>429</v>
      </c>
      <c r="H49" s="59" t="s">
        <v>65</v>
      </c>
      <c r="I49" s="59" t="s">
        <v>310</v>
      </c>
      <c r="J49" s="59" t="s">
        <v>386</v>
      </c>
      <c r="K49" s="59" t="s">
        <v>292</v>
      </c>
      <c r="L49" s="60">
        <v>51</v>
      </c>
      <c r="M49" s="61" t="s">
        <v>349</v>
      </c>
      <c r="N49" s="62" t="s">
        <v>314</v>
      </c>
      <c r="O49" s="63" t="s">
        <v>315</v>
      </c>
      <c r="P49" s="64">
        <v>5194759</v>
      </c>
      <c r="Q49" s="65">
        <f t="shared" si="0"/>
        <v>519475.9</v>
      </c>
      <c r="R49" s="66">
        <f t="shared" si="1"/>
        <v>888303.78899999999</v>
      </c>
      <c r="S49" s="67">
        <f t="shared" si="2"/>
        <v>5563586.8889999995</v>
      </c>
    </row>
    <row r="50" spans="1:19" x14ac:dyDescent="0.25">
      <c r="A50" s="55">
        <v>45</v>
      </c>
      <c r="B50" s="56">
        <v>97120716798</v>
      </c>
      <c r="C50" s="56" t="s">
        <v>351</v>
      </c>
      <c r="D50" s="56" t="s">
        <v>317</v>
      </c>
      <c r="E50" s="57">
        <v>44242</v>
      </c>
      <c r="F50" s="57" t="s">
        <v>298</v>
      </c>
      <c r="G50" s="58" t="s">
        <v>430</v>
      </c>
      <c r="H50" s="59" t="s">
        <v>67</v>
      </c>
      <c r="I50" s="59" t="s">
        <v>320</v>
      </c>
      <c r="J50" s="59" t="s">
        <v>390</v>
      </c>
      <c r="K50" s="59" t="s">
        <v>302</v>
      </c>
      <c r="L50" s="60">
        <v>81</v>
      </c>
      <c r="M50" s="61" t="s">
        <v>355</v>
      </c>
      <c r="N50" s="62" t="s">
        <v>324</v>
      </c>
      <c r="O50" s="63" t="s">
        <v>325</v>
      </c>
      <c r="P50" s="64">
        <v>7055381</v>
      </c>
      <c r="Q50" s="65">
        <f t="shared" si="0"/>
        <v>705538.10000000009</v>
      </c>
      <c r="R50" s="66">
        <f t="shared" si="1"/>
        <v>1206470.1510000001</v>
      </c>
      <c r="S50" s="67">
        <f t="shared" si="2"/>
        <v>7556313.0510000009</v>
      </c>
    </row>
    <row r="51" spans="1:19" x14ac:dyDescent="0.25">
      <c r="A51" s="55">
        <v>46</v>
      </c>
      <c r="B51" s="56">
        <v>1026589078</v>
      </c>
      <c r="C51" s="56" t="s">
        <v>356</v>
      </c>
      <c r="D51" s="56" t="s">
        <v>327</v>
      </c>
      <c r="E51" s="57">
        <v>44243</v>
      </c>
      <c r="F51" s="57" t="s">
        <v>308</v>
      </c>
      <c r="G51" s="58" t="s">
        <v>431</v>
      </c>
      <c r="H51" s="59" t="s">
        <v>69</v>
      </c>
      <c r="I51" s="59" t="s">
        <v>330</v>
      </c>
      <c r="J51" s="59" t="s">
        <v>394</v>
      </c>
      <c r="K51" s="59" t="s">
        <v>312</v>
      </c>
      <c r="L51" s="60">
        <v>45</v>
      </c>
      <c r="M51" s="61" t="s">
        <v>283</v>
      </c>
      <c r="N51" s="62" t="s">
        <v>334</v>
      </c>
      <c r="O51" s="63" t="s">
        <v>285</v>
      </c>
      <c r="P51" s="64">
        <v>4463994</v>
      </c>
      <c r="Q51" s="65">
        <f t="shared" si="0"/>
        <v>446399.4</v>
      </c>
      <c r="R51" s="66">
        <f t="shared" si="1"/>
        <v>763342.97400000005</v>
      </c>
      <c r="S51" s="67">
        <f t="shared" si="2"/>
        <v>4780937.574</v>
      </c>
    </row>
    <row r="52" spans="1:19" x14ac:dyDescent="0.25">
      <c r="A52" s="55">
        <v>47</v>
      </c>
      <c r="B52" s="56">
        <v>1042451420</v>
      </c>
      <c r="C52" s="56" t="s">
        <v>360</v>
      </c>
      <c r="D52" s="56" t="s">
        <v>336</v>
      </c>
      <c r="E52" s="57">
        <v>44244</v>
      </c>
      <c r="F52" s="57" t="s">
        <v>318</v>
      </c>
      <c r="G52" s="58" t="s">
        <v>432</v>
      </c>
      <c r="H52" s="59" t="s">
        <v>71</v>
      </c>
      <c r="I52" s="59" t="s">
        <v>339</v>
      </c>
      <c r="J52" s="59" t="s">
        <v>398</v>
      </c>
      <c r="K52" s="59" t="s">
        <v>322</v>
      </c>
      <c r="L52" s="60">
        <v>42</v>
      </c>
      <c r="M52" s="61" t="s">
        <v>293</v>
      </c>
      <c r="N52" s="62" t="s">
        <v>343</v>
      </c>
      <c r="O52" s="63" t="s">
        <v>295</v>
      </c>
      <c r="P52" s="64">
        <v>3423482</v>
      </c>
      <c r="Q52" s="65">
        <f t="shared" si="0"/>
        <v>342348.2</v>
      </c>
      <c r="R52" s="66">
        <f t="shared" si="1"/>
        <v>585415.42200000002</v>
      </c>
      <c r="S52" s="67">
        <f t="shared" si="2"/>
        <v>3666549.2220000001</v>
      </c>
    </row>
    <row r="53" spans="1:19" x14ac:dyDescent="0.25">
      <c r="A53" s="55">
        <v>48</v>
      </c>
      <c r="B53" s="56">
        <v>1143252145</v>
      </c>
      <c r="C53" s="56" t="s">
        <v>364</v>
      </c>
      <c r="D53" s="56" t="s">
        <v>345</v>
      </c>
      <c r="E53" s="57">
        <v>44245</v>
      </c>
      <c r="F53" s="57" t="s">
        <v>328</v>
      </c>
      <c r="G53" s="58" t="s">
        <v>433</v>
      </c>
      <c r="H53" s="59" t="s">
        <v>73</v>
      </c>
      <c r="I53" s="59" t="s">
        <v>347</v>
      </c>
      <c r="J53" s="59" t="s">
        <v>400</v>
      </c>
      <c r="K53" s="59" t="s">
        <v>332</v>
      </c>
      <c r="L53" s="60">
        <v>97</v>
      </c>
      <c r="M53" s="61" t="s">
        <v>303</v>
      </c>
      <c r="N53" s="62" t="s">
        <v>350</v>
      </c>
      <c r="O53" s="63" t="s">
        <v>305</v>
      </c>
      <c r="P53" s="64">
        <v>8365195</v>
      </c>
      <c r="Q53" s="65">
        <f t="shared" si="0"/>
        <v>836519.5</v>
      </c>
      <c r="R53" s="66">
        <f t="shared" si="1"/>
        <v>1430448.345</v>
      </c>
      <c r="S53" s="67">
        <f t="shared" si="2"/>
        <v>8959123.8450000007</v>
      </c>
    </row>
    <row r="54" spans="1:19" x14ac:dyDescent="0.25">
      <c r="A54" s="55">
        <v>49</v>
      </c>
      <c r="B54" s="56">
        <v>72204317</v>
      </c>
      <c r="C54" s="56" t="s">
        <v>54</v>
      </c>
      <c r="D54" s="56" t="s">
        <v>277</v>
      </c>
      <c r="E54" s="57">
        <v>44246</v>
      </c>
      <c r="F54" s="57" t="s">
        <v>337</v>
      </c>
      <c r="G54" s="58" t="s">
        <v>434</v>
      </c>
      <c r="H54" s="59" t="s">
        <v>75</v>
      </c>
      <c r="I54" s="59" t="s">
        <v>353</v>
      </c>
      <c r="J54" s="59" t="s">
        <v>402</v>
      </c>
      <c r="K54" s="59" t="s">
        <v>341</v>
      </c>
      <c r="L54" s="60">
        <v>10</v>
      </c>
      <c r="M54" s="61" t="s">
        <v>313</v>
      </c>
      <c r="N54" s="62" t="s">
        <v>284</v>
      </c>
      <c r="O54" s="63" t="s">
        <v>315</v>
      </c>
      <c r="P54" s="64">
        <v>7932397</v>
      </c>
      <c r="Q54" s="65">
        <f t="shared" si="0"/>
        <v>793239.70000000007</v>
      </c>
      <c r="R54" s="66">
        <f t="shared" si="1"/>
        <v>1356439.8869999999</v>
      </c>
      <c r="S54" s="67">
        <f t="shared" si="2"/>
        <v>8495597.186999999</v>
      </c>
    </row>
    <row r="55" spans="1:19" x14ac:dyDescent="0.25">
      <c r="A55" s="55">
        <v>50</v>
      </c>
      <c r="B55" s="56">
        <v>1042446821</v>
      </c>
      <c r="C55" s="56" t="s">
        <v>286</v>
      </c>
      <c r="D55" s="56" t="s">
        <v>287</v>
      </c>
      <c r="E55" s="57">
        <v>44247</v>
      </c>
      <c r="F55" s="57" t="s">
        <v>278</v>
      </c>
      <c r="G55" s="58" t="s">
        <v>435</v>
      </c>
      <c r="H55" s="59" t="s">
        <v>77</v>
      </c>
      <c r="I55" s="59" t="s">
        <v>358</v>
      </c>
      <c r="J55" s="59" t="s">
        <v>404</v>
      </c>
      <c r="K55" s="59" t="s">
        <v>282</v>
      </c>
      <c r="L55" s="60">
        <v>40</v>
      </c>
      <c r="M55" s="61" t="s">
        <v>323</v>
      </c>
      <c r="N55" s="62" t="s">
        <v>294</v>
      </c>
      <c r="O55" s="63" t="s">
        <v>325</v>
      </c>
      <c r="P55" s="64">
        <v>7257906</v>
      </c>
      <c r="Q55" s="65">
        <f t="shared" si="0"/>
        <v>725790.60000000009</v>
      </c>
      <c r="R55" s="66">
        <f t="shared" si="1"/>
        <v>1241101.926</v>
      </c>
      <c r="S55" s="67">
        <f t="shared" si="2"/>
        <v>7773217.3260000004</v>
      </c>
    </row>
    <row r="56" spans="1:19" x14ac:dyDescent="0.25">
      <c r="A56" s="55">
        <v>51</v>
      </c>
      <c r="B56" s="56">
        <v>1140893414</v>
      </c>
      <c r="C56" s="56" t="s">
        <v>296</v>
      </c>
      <c r="D56" s="56" t="s">
        <v>297</v>
      </c>
      <c r="E56" s="57">
        <v>44248</v>
      </c>
      <c r="F56" s="57" t="s">
        <v>288</v>
      </c>
      <c r="G56" s="58" t="s">
        <v>436</v>
      </c>
      <c r="H56" s="59" t="s">
        <v>81</v>
      </c>
      <c r="I56" s="59" t="s">
        <v>362</v>
      </c>
      <c r="J56" s="59" t="s">
        <v>406</v>
      </c>
      <c r="K56" s="59" t="s">
        <v>292</v>
      </c>
      <c r="L56" s="60">
        <v>53</v>
      </c>
      <c r="M56" s="61" t="s">
        <v>333</v>
      </c>
      <c r="N56" s="62" t="s">
        <v>304</v>
      </c>
      <c r="O56" s="63" t="s">
        <v>285</v>
      </c>
      <c r="P56" s="64">
        <v>7133242</v>
      </c>
      <c r="Q56" s="65">
        <f t="shared" si="0"/>
        <v>713324.20000000007</v>
      </c>
      <c r="R56" s="66">
        <f t="shared" si="1"/>
        <v>1219784.382</v>
      </c>
      <c r="S56" s="67">
        <f t="shared" si="2"/>
        <v>7639702.182</v>
      </c>
    </row>
    <row r="57" spans="1:19" x14ac:dyDescent="0.25">
      <c r="A57" s="55">
        <v>52</v>
      </c>
      <c r="B57" s="56">
        <v>1126253725</v>
      </c>
      <c r="C57" s="56" t="s">
        <v>306</v>
      </c>
      <c r="D57" s="56" t="s">
        <v>307</v>
      </c>
      <c r="E57" s="57">
        <v>44249</v>
      </c>
      <c r="F57" s="57" t="s">
        <v>298</v>
      </c>
      <c r="G57" s="58" t="s">
        <v>437</v>
      </c>
      <c r="H57" s="59" t="s">
        <v>83</v>
      </c>
      <c r="I57" s="59" t="s">
        <v>366</v>
      </c>
      <c r="J57" s="59" t="s">
        <v>408</v>
      </c>
      <c r="K57" s="59" t="s">
        <v>302</v>
      </c>
      <c r="L57" s="60">
        <v>42</v>
      </c>
      <c r="M57" s="61" t="s">
        <v>342</v>
      </c>
      <c r="N57" s="62" t="s">
        <v>314</v>
      </c>
      <c r="O57" s="63" t="s">
        <v>295</v>
      </c>
      <c r="P57" s="64">
        <v>5939637</v>
      </c>
      <c r="Q57" s="65">
        <f t="shared" si="0"/>
        <v>593963.70000000007</v>
      </c>
      <c r="R57" s="66">
        <f t="shared" si="1"/>
        <v>1015677.927</v>
      </c>
      <c r="S57" s="67">
        <f t="shared" si="2"/>
        <v>6361351.227</v>
      </c>
    </row>
    <row r="58" spans="1:19" x14ac:dyDescent="0.25">
      <c r="A58" s="55">
        <v>53</v>
      </c>
      <c r="B58" s="56">
        <v>1129527960</v>
      </c>
      <c r="C58" s="56" t="s">
        <v>316</v>
      </c>
      <c r="D58" s="56" t="s">
        <v>317</v>
      </c>
      <c r="E58" s="57">
        <v>44250</v>
      </c>
      <c r="F58" s="57" t="s">
        <v>308</v>
      </c>
      <c r="G58" s="58" t="s">
        <v>438</v>
      </c>
      <c r="H58" s="59" t="s">
        <v>369</v>
      </c>
      <c r="I58" s="59" t="s">
        <v>370</v>
      </c>
      <c r="J58" s="59" t="s">
        <v>410</v>
      </c>
      <c r="K58" s="59" t="s">
        <v>312</v>
      </c>
      <c r="L58" s="60">
        <v>10</v>
      </c>
      <c r="M58" s="61" t="s">
        <v>349</v>
      </c>
      <c r="N58" s="62" t="s">
        <v>324</v>
      </c>
      <c r="O58" s="63" t="s">
        <v>305</v>
      </c>
      <c r="P58" s="64">
        <v>7336613</v>
      </c>
      <c r="Q58" s="65">
        <f t="shared" si="0"/>
        <v>733661.3</v>
      </c>
      <c r="R58" s="66">
        <f t="shared" si="1"/>
        <v>1254560.8230000001</v>
      </c>
      <c r="S58" s="67">
        <f t="shared" si="2"/>
        <v>7857512.523</v>
      </c>
    </row>
    <row r="59" spans="1:19" x14ac:dyDescent="0.25">
      <c r="A59" s="55">
        <v>54</v>
      </c>
      <c r="B59" s="56">
        <v>1143448099</v>
      </c>
      <c r="C59" s="56" t="s">
        <v>326</v>
      </c>
      <c r="D59" s="56" t="s">
        <v>327</v>
      </c>
      <c r="E59" s="57">
        <v>44251</v>
      </c>
      <c r="F59" s="57" t="s">
        <v>318</v>
      </c>
      <c r="G59" s="58" t="s">
        <v>439</v>
      </c>
      <c r="H59" s="59" t="s">
        <v>373</v>
      </c>
      <c r="I59" s="59" t="s">
        <v>374</v>
      </c>
      <c r="J59" s="59" t="s">
        <v>412</v>
      </c>
      <c r="K59" s="59" t="s">
        <v>322</v>
      </c>
      <c r="L59" s="60">
        <v>49</v>
      </c>
      <c r="M59" s="61" t="s">
        <v>355</v>
      </c>
      <c r="N59" s="62" t="s">
        <v>334</v>
      </c>
      <c r="O59" s="63" t="s">
        <v>315</v>
      </c>
      <c r="P59" s="64">
        <v>9385702</v>
      </c>
      <c r="Q59" s="65">
        <f t="shared" si="0"/>
        <v>938570.20000000007</v>
      </c>
      <c r="R59" s="66">
        <f t="shared" si="1"/>
        <v>1604955.0420000001</v>
      </c>
      <c r="S59" s="67">
        <f t="shared" si="2"/>
        <v>10052086.842</v>
      </c>
    </row>
    <row r="60" spans="1:19" x14ac:dyDescent="0.25">
      <c r="A60" s="55">
        <v>55</v>
      </c>
      <c r="B60" s="56">
        <v>1140822124</v>
      </c>
      <c r="C60" s="56" t="s">
        <v>335</v>
      </c>
      <c r="D60" s="56" t="s">
        <v>336</v>
      </c>
      <c r="E60" s="57">
        <v>44252</v>
      </c>
      <c r="F60" s="57" t="s">
        <v>328</v>
      </c>
      <c r="G60" s="58" t="s">
        <v>440</v>
      </c>
      <c r="H60" s="59" t="s">
        <v>377</v>
      </c>
      <c r="I60" s="59" t="s">
        <v>378</v>
      </c>
      <c r="J60" s="59" t="s">
        <v>281</v>
      </c>
      <c r="K60" s="59" t="s">
        <v>332</v>
      </c>
      <c r="L60" s="60">
        <v>68</v>
      </c>
      <c r="M60" s="61" t="s">
        <v>283</v>
      </c>
      <c r="N60" s="62" t="s">
        <v>343</v>
      </c>
      <c r="O60" s="63" t="s">
        <v>325</v>
      </c>
      <c r="P60" s="64">
        <v>7966097</v>
      </c>
      <c r="Q60" s="65">
        <f t="shared" si="0"/>
        <v>796609.70000000007</v>
      </c>
      <c r="R60" s="66">
        <f t="shared" si="1"/>
        <v>1362202.5870000001</v>
      </c>
      <c r="S60" s="67">
        <f t="shared" si="2"/>
        <v>8531689.8870000001</v>
      </c>
    </row>
    <row r="61" spans="1:19" x14ac:dyDescent="0.25">
      <c r="A61" s="55">
        <v>56</v>
      </c>
      <c r="B61" s="56">
        <v>98033062079</v>
      </c>
      <c r="C61" s="56" t="s">
        <v>344</v>
      </c>
      <c r="D61" s="56" t="s">
        <v>345</v>
      </c>
      <c r="E61" s="57">
        <v>44253</v>
      </c>
      <c r="F61" s="57" t="s">
        <v>337</v>
      </c>
      <c r="G61" s="58" t="s">
        <v>441</v>
      </c>
      <c r="H61" s="59" t="s">
        <v>381</v>
      </c>
      <c r="I61" s="59" t="s">
        <v>382</v>
      </c>
      <c r="J61" s="59" t="s">
        <v>291</v>
      </c>
      <c r="K61" s="59" t="s">
        <v>341</v>
      </c>
      <c r="L61" s="60">
        <v>32</v>
      </c>
      <c r="M61" s="61" t="s">
        <v>293</v>
      </c>
      <c r="N61" s="62" t="s">
        <v>350</v>
      </c>
      <c r="O61" s="63" t="s">
        <v>285</v>
      </c>
      <c r="P61" s="64">
        <v>8204136</v>
      </c>
      <c r="Q61" s="65">
        <f t="shared" si="0"/>
        <v>820413.60000000009</v>
      </c>
      <c r="R61" s="66">
        <f t="shared" si="1"/>
        <v>1402907.2560000001</v>
      </c>
      <c r="S61" s="67">
        <f t="shared" si="2"/>
        <v>8786629.6559999995</v>
      </c>
    </row>
    <row r="62" spans="1:19" x14ac:dyDescent="0.25">
      <c r="A62" s="55">
        <v>57</v>
      </c>
      <c r="B62" s="56">
        <v>32867104</v>
      </c>
      <c r="C62" s="56" t="s">
        <v>351</v>
      </c>
      <c r="D62" s="56" t="s">
        <v>277</v>
      </c>
      <c r="E62" s="57">
        <v>44254</v>
      </c>
      <c r="F62" s="57" t="s">
        <v>278</v>
      </c>
      <c r="G62" s="58" t="s">
        <v>442</v>
      </c>
      <c r="H62" s="59" t="s">
        <v>129</v>
      </c>
      <c r="I62" s="59" t="s">
        <v>385</v>
      </c>
      <c r="J62" s="59" t="s">
        <v>301</v>
      </c>
      <c r="K62" s="59" t="s">
        <v>282</v>
      </c>
      <c r="L62" s="60">
        <v>79</v>
      </c>
      <c r="M62" s="61" t="s">
        <v>303</v>
      </c>
      <c r="N62" s="62" t="s">
        <v>284</v>
      </c>
      <c r="O62" s="63" t="s">
        <v>295</v>
      </c>
      <c r="P62" s="64">
        <v>5761138</v>
      </c>
      <c r="Q62" s="65">
        <f t="shared" si="0"/>
        <v>576113.80000000005</v>
      </c>
      <c r="R62" s="66">
        <f t="shared" si="1"/>
        <v>985154.598</v>
      </c>
      <c r="S62" s="67">
        <f t="shared" si="2"/>
        <v>6170178.7980000004</v>
      </c>
    </row>
    <row r="63" spans="1:19" x14ac:dyDescent="0.25">
      <c r="A63" s="55">
        <v>58</v>
      </c>
      <c r="B63" s="56">
        <v>97111216979</v>
      </c>
      <c r="C63" s="56" t="s">
        <v>356</v>
      </c>
      <c r="D63" s="56" t="s">
        <v>287</v>
      </c>
      <c r="E63" s="57">
        <v>44255</v>
      </c>
      <c r="F63" s="57" t="s">
        <v>288</v>
      </c>
      <c r="G63" s="58" t="s">
        <v>443</v>
      </c>
      <c r="H63" s="59" t="s">
        <v>388</v>
      </c>
      <c r="I63" s="59" t="s">
        <v>389</v>
      </c>
      <c r="J63" s="59" t="s">
        <v>311</v>
      </c>
      <c r="K63" s="59" t="s">
        <v>292</v>
      </c>
      <c r="L63" s="60">
        <v>28</v>
      </c>
      <c r="M63" s="61" t="s">
        <v>313</v>
      </c>
      <c r="N63" s="62" t="s">
        <v>294</v>
      </c>
      <c r="O63" s="63" t="s">
        <v>305</v>
      </c>
      <c r="P63" s="64">
        <v>7462941</v>
      </c>
      <c r="Q63" s="65">
        <f t="shared" si="0"/>
        <v>746294.10000000009</v>
      </c>
      <c r="R63" s="66">
        <f t="shared" si="1"/>
        <v>1276162.9110000001</v>
      </c>
      <c r="S63" s="67">
        <f t="shared" si="2"/>
        <v>7992809.8110000007</v>
      </c>
    </row>
    <row r="64" spans="1:19" x14ac:dyDescent="0.25">
      <c r="A64" s="55">
        <v>59</v>
      </c>
      <c r="B64" s="56">
        <v>22460798</v>
      </c>
      <c r="C64" s="56" t="s">
        <v>360</v>
      </c>
      <c r="D64" s="56" t="s">
        <v>297</v>
      </c>
      <c r="E64" s="57">
        <v>44256</v>
      </c>
      <c r="F64" s="57" t="s">
        <v>298</v>
      </c>
      <c r="G64" s="58" t="s">
        <v>444</v>
      </c>
      <c r="H64" s="59" t="s">
        <v>392</v>
      </c>
      <c r="I64" s="59" t="s">
        <v>393</v>
      </c>
      <c r="J64" s="59" t="s">
        <v>321</v>
      </c>
      <c r="K64" s="59" t="s">
        <v>302</v>
      </c>
      <c r="L64" s="60">
        <v>39</v>
      </c>
      <c r="M64" s="61" t="s">
        <v>323</v>
      </c>
      <c r="N64" s="62" t="s">
        <v>304</v>
      </c>
      <c r="O64" s="63" t="s">
        <v>315</v>
      </c>
      <c r="P64" s="64">
        <v>2966152</v>
      </c>
      <c r="Q64" s="65">
        <f t="shared" si="0"/>
        <v>296615.2</v>
      </c>
      <c r="R64" s="66">
        <f t="shared" si="1"/>
        <v>507211.99199999997</v>
      </c>
      <c r="S64" s="67">
        <f t="shared" si="2"/>
        <v>3176748.7919999999</v>
      </c>
    </row>
    <row r="65" spans="1:19" x14ac:dyDescent="0.25">
      <c r="A65" s="55">
        <v>60</v>
      </c>
      <c r="B65" s="56">
        <v>22956828</v>
      </c>
      <c r="C65" s="56" t="s">
        <v>364</v>
      </c>
      <c r="D65" s="56" t="s">
        <v>307</v>
      </c>
      <c r="E65" s="57">
        <v>44257</v>
      </c>
      <c r="F65" s="57" t="s">
        <v>308</v>
      </c>
      <c r="G65" s="58" t="s">
        <v>445</v>
      </c>
      <c r="H65" s="59" t="s">
        <v>396</v>
      </c>
      <c r="I65" s="59" t="s">
        <v>397</v>
      </c>
      <c r="J65" s="59" t="s">
        <v>331</v>
      </c>
      <c r="K65" s="59" t="s">
        <v>312</v>
      </c>
      <c r="L65" s="60">
        <v>57</v>
      </c>
      <c r="M65" s="61" t="s">
        <v>333</v>
      </c>
      <c r="N65" s="62" t="s">
        <v>314</v>
      </c>
      <c r="O65" s="63" t="s">
        <v>325</v>
      </c>
      <c r="P65" s="64">
        <v>4061668</v>
      </c>
      <c r="Q65" s="65">
        <f t="shared" si="0"/>
        <v>406166.80000000005</v>
      </c>
      <c r="R65" s="66">
        <f t="shared" si="1"/>
        <v>694545.228</v>
      </c>
      <c r="S65" s="67">
        <f t="shared" si="2"/>
        <v>4350046.4280000003</v>
      </c>
    </row>
    <row r="66" spans="1:19" x14ac:dyDescent="0.25">
      <c r="A66" s="55">
        <v>61</v>
      </c>
      <c r="B66" s="56">
        <v>32897204</v>
      </c>
      <c r="C66" s="56" t="s">
        <v>54</v>
      </c>
      <c r="D66" s="56" t="s">
        <v>317</v>
      </c>
      <c r="E66" s="57">
        <v>44258</v>
      </c>
      <c r="F66" s="57" t="s">
        <v>318</v>
      </c>
      <c r="G66" s="58" t="s">
        <v>446</v>
      </c>
      <c r="H66" s="59" t="s">
        <v>79</v>
      </c>
      <c r="I66" s="59" t="s">
        <v>280</v>
      </c>
      <c r="J66" s="59" t="s">
        <v>340</v>
      </c>
      <c r="K66" s="59" t="s">
        <v>322</v>
      </c>
      <c r="L66" s="60">
        <v>89</v>
      </c>
      <c r="M66" s="61" t="s">
        <v>342</v>
      </c>
      <c r="N66" s="62" t="s">
        <v>324</v>
      </c>
      <c r="O66" s="63" t="s">
        <v>285</v>
      </c>
      <c r="P66" s="64">
        <v>2629493</v>
      </c>
      <c r="Q66" s="65">
        <f t="shared" si="0"/>
        <v>262949.3</v>
      </c>
      <c r="R66" s="66">
        <f t="shared" si="1"/>
        <v>449643.30300000001</v>
      </c>
      <c r="S66" s="67">
        <f t="shared" si="2"/>
        <v>2816187.003</v>
      </c>
    </row>
    <row r="67" spans="1:19" x14ac:dyDescent="0.25">
      <c r="A67" s="55">
        <v>62</v>
      </c>
      <c r="B67" s="56">
        <v>1140830231</v>
      </c>
      <c r="C67" s="56" t="s">
        <v>286</v>
      </c>
      <c r="D67" s="56" t="s">
        <v>327</v>
      </c>
      <c r="E67" s="57">
        <v>44259</v>
      </c>
      <c r="F67" s="57" t="s">
        <v>328</v>
      </c>
      <c r="G67" s="58" t="s">
        <v>447</v>
      </c>
      <c r="H67" s="59" t="s">
        <v>61</v>
      </c>
      <c r="I67" s="59" t="s">
        <v>290</v>
      </c>
      <c r="J67" s="59" t="s">
        <v>348</v>
      </c>
      <c r="K67" s="59" t="s">
        <v>332</v>
      </c>
      <c r="L67" s="60">
        <v>76</v>
      </c>
      <c r="M67" s="61" t="s">
        <v>349</v>
      </c>
      <c r="N67" s="62" t="s">
        <v>334</v>
      </c>
      <c r="O67" s="63" t="s">
        <v>295</v>
      </c>
      <c r="P67" s="64">
        <v>4232336</v>
      </c>
      <c r="Q67" s="65">
        <f t="shared" si="0"/>
        <v>423233.60000000003</v>
      </c>
      <c r="R67" s="66">
        <f t="shared" si="1"/>
        <v>723729.45600000001</v>
      </c>
      <c r="S67" s="67">
        <f t="shared" si="2"/>
        <v>4532831.8559999997</v>
      </c>
    </row>
    <row r="68" spans="1:19" x14ac:dyDescent="0.25">
      <c r="A68" s="55">
        <v>63</v>
      </c>
      <c r="B68" s="56">
        <v>1007119498</v>
      </c>
      <c r="C68" s="56" t="s">
        <v>296</v>
      </c>
      <c r="D68" s="56" t="s">
        <v>336</v>
      </c>
      <c r="E68" s="57">
        <v>44260</v>
      </c>
      <c r="F68" s="57" t="s">
        <v>337</v>
      </c>
      <c r="G68" s="58" t="s">
        <v>448</v>
      </c>
      <c r="H68" s="59" t="s">
        <v>63</v>
      </c>
      <c r="I68" s="59" t="s">
        <v>300</v>
      </c>
      <c r="J68" s="59" t="s">
        <v>354</v>
      </c>
      <c r="K68" s="59" t="s">
        <v>341</v>
      </c>
      <c r="L68" s="60">
        <v>37</v>
      </c>
      <c r="M68" s="61" t="s">
        <v>355</v>
      </c>
      <c r="N68" s="62" t="s">
        <v>343</v>
      </c>
      <c r="O68" s="63" t="s">
        <v>305</v>
      </c>
      <c r="P68" s="64">
        <v>9165855</v>
      </c>
      <c r="Q68" s="65">
        <f t="shared" si="0"/>
        <v>916585.5</v>
      </c>
      <c r="R68" s="66">
        <f t="shared" si="1"/>
        <v>1567361.2050000001</v>
      </c>
      <c r="S68" s="67">
        <f t="shared" si="2"/>
        <v>9816630.7050000001</v>
      </c>
    </row>
    <row r="69" spans="1:19" x14ac:dyDescent="0.25">
      <c r="A69" s="55">
        <v>64</v>
      </c>
      <c r="B69" s="56">
        <v>1140868908</v>
      </c>
      <c r="C69" s="56" t="s">
        <v>306</v>
      </c>
      <c r="D69" s="56" t="s">
        <v>345</v>
      </c>
      <c r="E69" s="57">
        <v>44261</v>
      </c>
      <c r="F69" s="57" t="s">
        <v>278</v>
      </c>
      <c r="G69" s="58" t="s">
        <v>449</v>
      </c>
      <c r="H69" s="59" t="s">
        <v>65</v>
      </c>
      <c r="I69" s="59" t="s">
        <v>310</v>
      </c>
      <c r="J69" s="59" t="s">
        <v>359</v>
      </c>
      <c r="K69" s="59" t="s">
        <v>282</v>
      </c>
      <c r="L69" s="60">
        <v>61</v>
      </c>
      <c r="M69" s="61" t="s">
        <v>283</v>
      </c>
      <c r="N69" s="62" t="s">
        <v>350</v>
      </c>
      <c r="O69" s="63" t="s">
        <v>315</v>
      </c>
      <c r="P69" s="64">
        <v>8890101</v>
      </c>
      <c r="Q69" s="65">
        <f t="shared" si="0"/>
        <v>889010.10000000009</v>
      </c>
      <c r="R69" s="66">
        <f t="shared" si="1"/>
        <v>1520207.2710000002</v>
      </c>
      <c r="S69" s="67">
        <f t="shared" si="2"/>
        <v>9521298.1710000001</v>
      </c>
    </row>
    <row r="70" spans="1:19" x14ac:dyDescent="0.25">
      <c r="A70" s="55">
        <v>65</v>
      </c>
      <c r="B70" s="56">
        <v>1143131151</v>
      </c>
      <c r="C70" s="56" t="s">
        <v>316</v>
      </c>
      <c r="D70" s="56" t="s">
        <v>277</v>
      </c>
      <c r="E70" s="57">
        <v>44262</v>
      </c>
      <c r="F70" s="57" t="s">
        <v>288</v>
      </c>
      <c r="G70" s="58" t="s">
        <v>450</v>
      </c>
      <c r="H70" s="59" t="s">
        <v>67</v>
      </c>
      <c r="I70" s="59" t="s">
        <v>320</v>
      </c>
      <c r="J70" s="59" t="s">
        <v>363</v>
      </c>
      <c r="K70" s="59" t="s">
        <v>292</v>
      </c>
      <c r="L70" s="60">
        <v>19</v>
      </c>
      <c r="M70" s="61" t="s">
        <v>293</v>
      </c>
      <c r="N70" s="62" t="s">
        <v>284</v>
      </c>
      <c r="O70" s="63" t="s">
        <v>325</v>
      </c>
      <c r="P70" s="64">
        <v>6004479</v>
      </c>
      <c r="Q70" s="65">
        <f t="shared" ref="Q70:Q133" si="3">P70*$Q$4</f>
        <v>600447.9</v>
      </c>
      <c r="R70" s="66">
        <f t="shared" ref="R70:R133" si="4">(P70-Q70)*$R$4</f>
        <v>1026765.909</v>
      </c>
      <c r="S70" s="67">
        <f t="shared" si="2"/>
        <v>6430797.0089999996</v>
      </c>
    </row>
    <row r="71" spans="1:19" x14ac:dyDescent="0.25">
      <c r="A71" s="55">
        <v>66</v>
      </c>
      <c r="B71" s="56">
        <v>1043000239</v>
      </c>
      <c r="C71" s="56" t="s">
        <v>326</v>
      </c>
      <c r="D71" s="56" t="s">
        <v>287</v>
      </c>
      <c r="E71" s="57">
        <v>44263</v>
      </c>
      <c r="F71" s="57" t="s">
        <v>298</v>
      </c>
      <c r="G71" s="58" t="s">
        <v>451</v>
      </c>
      <c r="H71" s="59" t="s">
        <v>69</v>
      </c>
      <c r="I71" s="59" t="s">
        <v>330</v>
      </c>
      <c r="J71" s="59" t="s">
        <v>367</v>
      </c>
      <c r="K71" s="59" t="s">
        <v>302</v>
      </c>
      <c r="L71" s="60">
        <v>18</v>
      </c>
      <c r="M71" s="61" t="s">
        <v>303</v>
      </c>
      <c r="N71" s="62" t="s">
        <v>294</v>
      </c>
      <c r="O71" s="63" t="s">
        <v>285</v>
      </c>
      <c r="P71" s="64">
        <v>3442299</v>
      </c>
      <c r="Q71" s="65">
        <f t="shared" si="3"/>
        <v>344229.9</v>
      </c>
      <c r="R71" s="66">
        <f t="shared" si="4"/>
        <v>588633.12900000007</v>
      </c>
      <c r="S71" s="67">
        <f t="shared" ref="S71:S134" si="5">P71-Q71+R71</f>
        <v>3686702.2290000003</v>
      </c>
    </row>
    <row r="72" spans="1:19" x14ac:dyDescent="0.25">
      <c r="A72" s="55">
        <v>67</v>
      </c>
      <c r="B72" s="56">
        <v>1143153075</v>
      </c>
      <c r="C72" s="56" t="s">
        <v>335</v>
      </c>
      <c r="D72" s="56" t="s">
        <v>297</v>
      </c>
      <c r="E72" s="57">
        <v>44264</v>
      </c>
      <c r="F72" s="57" t="s">
        <v>308</v>
      </c>
      <c r="G72" s="58" t="s">
        <v>452</v>
      </c>
      <c r="H72" s="59" t="s">
        <v>71</v>
      </c>
      <c r="I72" s="59" t="s">
        <v>339</v>
      </c>
      <c r="J72" s="59" t="s">
        <v>371</v>
      </c>
      <c r="K72" s="59" t="s">
        <v>312</v>
      </c>
      <c r="L72" s="60">
        <v>98</v>
      </c>
      <c r="M72" s="61" t="s">
        <v>313</v>
      </c>
      <c r="N72" s="62" t="s">
        <v>304</v>
      </c>
      <c r="O72" s="63" t="s">
        <v>295</v>
      </c>
      <c r="P72" s="64">
        <v>7793759</v>
      </c>
      <c r="Q72" s="65">
        <f t="shared" si="3"/>
        <v>779375.9</v>
      </c>
      <c r="R72" s="66">
        <f t="shared" si="4"/>
        <v>1332732.7889999999</v>
      </c>
      <c r="S72" s="67">
        <f t="shared" si="5"/>
        <v>8347115.8889999995</v>
      </c>
    </row>
    <row r="73" spans="1:19" x14ac:dyDescent="0.25">
      <c r="A73" s="55">
        <v>68</v>
      </c>
      <c r="B73" s="56">
        <v>72282893</v>
      </c>
      <c r="C73" s="56" t="s">
        <v>344</v>
      </c>
      <c r="D73" s="56" t="s">
        <v>307</v>
      </c>
      <c r="E73" s="57">
        <v>44265</v>
      </c>
      <c r="F73" s="57" t="s">
        <v>318</v>
      </c>
      <c r="G73" s="58" t="s">
        <v>453</v>
      </c>
      <c r="H73" s="59" t="s">
        <v>73</v>
      </c>
      <c r="I73" s="59" t="s">
        <v>347</v>
      </c>
      <c r="J73" s="59" t="s">
        <v>375</v>
      </c>
      <c r="K73" s="59" t="s">
        <v>322</v>
      </c>
      <c r="L73" s="60">
        <v>71</v>
      </c>
      <c r="M73" s="61" t="s">
        <v>323</v>
      </c>
      <c r="N73" s="62" t="s">
        <v>314</v>
      </c>
      <c r="O73" s="63" t="s">
        <v>305</v>
      </c>
      <c r="P73" s="64">
        <v>9488985</v>
      </c>
      <c r="Q73" s="65">
        <f t="shared" si="3"/>
        <v>948898.5</v>
      </c>
      <c r="R73" s="66">
        <f t="shared" si="4"/>
        <v>1622616.4350000001</v>
      </c>
      <c r="S73" s="67">
        <f t="shared" si="5"/>
        <v>10162702.935000001</v>
      </c>
    </row>
    <row r="74" spans="1:19" x14ac:dyDescent="0.25">
      <c r="A74" s="55">
        <v>69</v>
      </c>
      <c r="B74" s="56">
        <v>22570052</v>
      </c>
      <c r="C74" s="56" t="s">
        <v>351</v>
      </c>
      <c r="D74" s="56" t="s">
        <v>317</v>
      </c>
      <c r="E74" s="57">
        <v>44266</v>
      </c>
      <c r="F74" s="57" t="s">
        <v>328</v>
      </c>
      <c r="G74" s="58" t="s">
        <v>454</v>
      </c>
      <c r="H74" s="59" t="s">
        <v>75</v>
      </c>
      <c r="I74" s="59" t="s">
        <v>353</v>
      </c>
      <c r="J74" s="59" t="s">
        <v>379</v>
      </c>
      <c r="K74" s="59" t="s">
        <v>332</v>
      </c>
      <c r="L74" s="60">
        <v>36</v>
      </c>
      <c r="M74" s="61" t="s">
        <v>333</v>
      </c>
      <c r="N74" s="62" t="s">
        <v>324</v>
      </c>
      <c r="O74" s="63" t="s">
        <v>315</v>
      </c>
      <c r="P74" s="64">
        <v>5797536</v>
      </c>
      <c r="Q74" s="65">
        <f t="shared" si="3"/>
        <v>579753.6</v>
      </c>
      <c r="R74" s="66">
        <f t="shared" si="4"/>
        <v>991378.65600000008</v>
      </c>
      <c r="S74" s="67">
        <f t="shared" si="5"/>
        <v>6209161.0560000008</v>
      </c>
    </row>
    <row r="75" spans="1:19" x14ac:dyDescent="0.25">
      <c r="A75" s="55">
        <v>70</v>
      </c>
      <c r="B75" s="56">
        <v>1129509152</v>
      </c>
      <c r="C75" s="56" t="s">
        <v>356</v>
      </c>
      <c r="D75" s="56" t="s">
        <v>327</v>
      </c>
      <c r="E75" s="57">
        <v>44267</v>
      </c>
      <c r="F75" s="57" t="s">
        <v>337</v>
      </c>
      <c r="G75" s="58" t="s">
        <v>455</v>
      </c>
      <c r="H75" s="59" t="s">
        <v>77</v>
      </c>
      <c r="I75" s="59" t="s">
        <v>358</v>
      </c>
      <c r="J75" s="59" t="s">
        <v>383</v>
      </c>
      <c r="K75" s="59" t="s">
        <v>341</v>
      </c>
      <c r="L75" s="60">
        <v>64</v>
      </c>
      <c r="M75" s="61" t="s">
        <v>342</v>
      </c>
      <c r="N75" s="62" t="s">
        <v>334</v>
      </c>
      <c r="O75" s="63" t="s">
        <v>325</v>
      </c>
      <c r="P75" s="64">
        <v>7445430</v>
      </c>
      <c r="Q75" s="65">
        <f t="shared" si="3"/>
        <v>744543</v>
      </c>
      <c r="R75" s="66">
        <f t="shared" si="4"/>
        <v>1273168.53</v>
      </c>
      <c r="S75" s="67">
        <f t="shared" si="5"/>
        <v>7974055.5300000003</v>
      </c>
    </row>
    <row r="76" spans="1:19" x14ac:dyDescent="0.25">
      <c r="A76" s="55">
        <v>71</v>
      </c>
      <c r="B76" s="56">
        <v>1001873594</v>
      </c>
      <c r="C76" s="56" t="s">
        <v>360</v>
      </c>
      <c r="D76" s="56" t="s">
        <v>336</v>
      </c>
      <c r="E76" s="57">
        <v>44268</v>
      </c>
      <c r="F76" s="57" t="s">
        <v>278</v>
      </c>
      <c r="G76" s="58" t="s">
        <v>456</v>
      </c>
      <c r="H76" s="59" t="s">
        <v>81</v>
      </c>
      <c r="I76" s="59" t="s">
        <v>362</v>
      </c>
      <c r="J76" s="59" t="s">
        <v>386</v>
      </c>
      <c r="K76" s="59" t="s">
        <v>282</v>
      </c>
      <c r="L76" s="60">
        <v>27</v>
      </c>
      <c r="M76" s="61" t="s">
        <v>349</v>
      </c>
      <c r="N76" s="62" t="s">
        <v>343</v>
      </c>
      <c r="O76" s="63" t="s">
        <v>285</v>
      </c>
      <c r="P76" s="64">
        <v>4776979</v>
      </c>
      <c r="Q76" s="65">
        <f t="shared" si="3"/>
        <v>477697.9</v>
      </c>
      <c r="R76" s="66">
        <f t="shared" si="4"/>
        <v>816863.40899999999</v>
      </c>
      <c r="S76" s="67">
        <f t="shared" si="5"/>
        <v>5116144.5089999996</v>
      </c>
    </row>
    <row r="77" spans="1:19" x14ac:dyDescent="0.25">
      <c r="A77" s="55">
        <v>72</v>
      </c>
      <c r="B77" s="56">
        <v>1042449692</v>
      </c>
      <c r="C77" s="56" t="s">
        <v>364</v>
      </c>
      <c r="D77" s="56" t="s">
        <v>345</v>
      </c>
      <c r="E77" s="57">
        <v>44269</v>
      </c>
      <c r="F77" s="57" t="s">
        <v>288</v>
      </c>
      <c r="G77" s="58" t="s">
        <v>457</v>
      </c>
      <c r="H77" s="59" t="s">
        <v>83</v>
      </c>
      <c r="I77" s="59" t="s">
        <v>366</v>
      </c>
      <c r="J77" s="59" t="s">
        <v>390</v>
      </c>
      <c r="K77" s="59" t="s">
        <v>292</v>
      </c>
      <c r="L77" s="60">
        <v>52</v>
      </c>
      <c r="M77" s="61" t="s">
        <v>355</v>
      </c>
      <c r="N77" s="62" t="s">
        <v>350</v>
      </c>
      <c r="O77" s="63" t="s">
        <v>295</v>
      </c>
      <c r="P77" s="64">
        <v>2057818</v>
      </c>
      <c r="Q77" s="65">
        <f t="shared" si="3"/>
        <v>205781.80000000002</v>
      </c>
      <c r="R77" s="66">
        <f t="shared" si="4"/>
        <v>351886.87799999997</v>
      </c>
      <c r="S77" s="67">
        <f t="shared" si="5"/>
        <v>2203923.0779999997</v>
      </c>
    </row>
    <row r="78" spans="1:19" x14ac:dyDescent="0.25">
      <c r="A78" s="55">
        <v>73</v>
      </c>
      <c r="B78" s="56">
        <v>1042447838</v>
      </c>
      <c r="C78" s="56" t="s">
        <v>54</v>
      </c>
      <c r="D78" s="56" t="s">
        <v>277</v>
      </c>
      <c r="E78" s="57">
        <v>44270</v>
      </c>
      <c r="F78" s="57" t="s">
        <v>298</v>
      </c>
      <c r="G78" s="58" t="s">
        <v>458</v>
      </c>
      <c r="H78" s="59" t="s">
        <v>369</v>
      </c>
      <c r="I78" s="59" t="s">
        <v>370</v>
      </c>
      <c r="J78" s="59" t="s">
        <v>394</v>
      </c>
      <c r="K78" s="59" t="s">
        <v>302</v>
      </c>
      <c r="L78" s="60">
        <v>43</v>
      </c>
      <c r="M78" s="61" t="s">
        <v>283</v>
      </c>
      <c r="N78" s="62" t="s">
        <v>284</v>
      </c>
      <c r="O78" s="63" t="s">
        <v>305</v>
      </c>
      <c r="P78" s="64">
        <v>9949338</v>
      </c>
      <c r="Q78" s="65">
        <f t="shared" si="3"/>
        <v>994933.8</v>
      </c>
      <c r="R78" s="66">
        <f t="shared" si="4"/>
        <v>1701336.798</v>
      </c>
      <c r="S78" s="67">
        <f t="shared" si="5"/>
        <v>10655740.998</v>
      </c>
    </row>
    <row r="79" spans="1:19" x14ac:dyDescent="0.25">
      <c r="A79" s="55">
        <v>74</v>
      </c>
      <c r="B79" s="56">
        <v>1045688678</v>
      </c>
      <c r="C79" s="56" t="s">
        <v>286</v>
      </c>
      <c r="D79" s="56" t="s">
        <v>287</v>
      </c>
      <c r="E79" s="57">
        <v>44271</v>
      </c>
      <c r="F79" s="57" t="s">
        <v>308</v>
      </c>
      <c r="G79" s="58" t="s">
        <v>459</v>
      </c>
      <c r="H79" s="59" t="s">
        <v>373</v>
      </c>
      <c r="I79" s="59" t="s">
        <v>374</v>
      </c>
      <c r="J79" s="59" t="s">
        <v>398</v>
      </c>
      <c r="K79" s="59" t="s">
        <v>312</v>
      </c>
      <c r="L79" s="60">
        <v>75</v>
      </c>
      <c r="M79" s="61" t="s">
        <v>293</v>
      </c>
      <c r="N79" s="62" t="s">
        <v>294</v>
      </c>
      <c r="O79" s="63" t="s">
        <v>315</v>
      </c>
      <c r="P79" s="64">
        <v>2119648</v>
      </c>
      <c r="Q79" s="65">
        <f t="shared" si="3"/>
        <v>211964.80000000002</v>
      </c>
      <c r="R79" s="66">
        <f t="shared" si="4"/>
        <v>362459.80800000002</v>
      </c>
      <c r="S79" s="67">
        <f t="shared" si="5"/>
        <v>2270143.0079999999</v>
      </c>
    </row>
    <row r="80" spans="1:19" x14ac:dyDescent="0.25">
      <c r="A80" s="55">
        <v>75</v>
      </c>
      <c r="B80" s="56">
        <v>1042434448</v>
      </c>
      <c r="C80" s="56" t="s">
        <v>296</v>
      </c>
      <c r="D80" s="56" t="s">
        <v>297</v>
      </c>
      <c r="E80" s="57">
        <v>44272</v>
      </c>
      <c r="F80" s="57" t="s">
        <v>318</v>
      </c>
      <c r="G80" s="58" t="s">
        <v>460</v>
      </c>
      <c r="H80" s="59" t="s">
        <v>377</v>
      </c>
      <c r="I80" s="59" t="s">
        <v>378</v>
      </c>
      <c r="J80" s="59" t="s">
        <v>400</v>
      </c>
      <c r="K80" s="59" t="s">
        <v>322</v>
      </c>
      <c r="L80" s="60">
        <v>46</v>
      </c>
      <c r="M80" s="61" t="s">
        <v>303</v>
      </c>
      <c r="N80" s="62" t="s">
        <v>304</v>
      </c>
      <c r="O80" s="63" t="s">
        <v>325</v>
      </c>
      <c r="P80" s="64">
        <v>4011781</v>
      </c>
      <c r="Q80" s="65">
        <f t="shared" si="3"/>
        <v>401178.10000000003</v>
      </c>
      <c r="R80" s="66">
        <f t="shared" si="4"/>
        <v>686014.55099999998</v>
      </c>
      <c r="S80" s="67">
        <f t="shared" si="5"/>
        <v>4296617.4509999994</v>
      </c>
    </row>
    <row r="81" spans="1:19" x14ac:dyDescent="0.25">
      <c r="A81" s="55">
        <v>76</v>
      </c>
      <c r="B81" s="56">
        <v>1143439688</v>
      </c>
      <c r="C81" s="56" t="s">
        <v>306</v>
      </c>
      <c r="D81" s="56" t="s">
        <v>307</v>
      </c>
      <c r="E81" s="57">
        <v>44273</v>
      </c>
      <c r="F81" s="57" t="s">
        <v>328</v>
      </c>
      <c r="G81" s="58" t="s">
        <v>461</v>
      </c>
      <c r="H81" s="59" t="s">
        <v>381</v>
      </c>
      <c r="I81" s="59" t="s">
        <v>382</v>
      </c>
      <c r="J81" s="59" t="s">
        <v>402</v>
      </c>
      <c r="K81" s="59" t="s">
        <v>332</v>
      </c>
      <c r="L81" s="60">
        <v>31</v>
      </c>
      <c r="M81" s="61" t="s">
        <v>313</v>
      </c>
      <c r="N81" s="62" t="s">
        <v>314</v>
      </c>
      <c r="O81" s="63" t="s">
        <v>285</v>
      </c>
      <c r="P81" s="64">
        <v>4884439</v>
      </c>
      <c r="Q81" s="65">
        <f t="shared" si="3"/>
        <v>488443.9</v>
      </c>
      <c r="R81" s="66">
        <f t="shared" si="4"/>
        <v>835239.0689999999</v>
      </c>
      <c r="S81" s="67">
        <f t="shared" si="5"/>
        <v>5231234.1689999998</v>
      </c>
    </row>
    <row r="82" spans="1:19" x14ac:dyDescent="0.25">
      <c r="A82" s="55">
        <v>77</v>
      </c>
      <c r="B82" s="56">
        <v>1042434075</v>
      </c>
      <c r="C82" s="56" t="s">
        <v>316</v>
      </c>
      <c r="D82" s="56" t="s">
        <v>317</v>
      </c>
      <c r="E82" s="57">
        <v>44274</v>
      </c>
      <c r="F82" s="57" t="s">
        <v>337</v>
      </c>
      <c r="G82" s="58" t="s">
        <v>462</v>
      </c>
      <c r="H82" s="59" t="s">
        <v>129</v>
      </c>
      <c r="I82" s="59" t="s">
        <v>385</v>
      </c>
      <c r="J82" s="59" t="s">
        <v>404</v>
      </c>
      <c r="K82" s="59" t="s">
        <v>341</v>
      </c>
      <c r="L82" s="60">
        <v>76</v>
      </c>
      <c r="M82" s="61" t="s">
        <v>323</v>
      </c>
      <c r="N82" s="62" t="s">
        <v>324</v>
      </c>
      <c r="O82" s="63" t="s">
        <v>295</v>
      </c>
      <c r="P82" s="64">
        <v>5820697</v>
      </c>
      <c r="Q82" s="65">
        <f t="shared" si="3"/>
        <v>582069.70000000007</v>
      </c>
      <c r="R82" s="66">
        <f t="shared" si="4"/>
        <v>995339.18699999992</v>
      </c>
      <c r="S82" s="67">
        <f t="shared" si="5"/>
        <v>6233966.4869999997</v>
      </c>
    </row>
    <row r="83" spans="1:19" x14ac:dyDescent="0.25">
      <c r="A83" s="55">
        <v>78</v>
      </c>
      <c r="B83" s="56">
        <v>1140875529</v>
      </c>
      <c r="C83" s="56" t="s">
        <v>326</v>
      </c>
      <c r="D83" s="56" t="s">
        <v>327</v>
      </c>
      <c r="E83" s="57">
        <v>44275</v>
      </c>
      <c r="F83" s="57" t="s">
        <v>278</v>
      </c>
      <c r="G83" s="58" t="s">
        <v>463</v>
      </c>
      <c r="H83" s="59" t="s">
        <v>388</v>
      </c>
      <c r="I83" s="59" t="s">
        <v>389</v>
      </c>
      <c r="J83" s="59" t="s">
        <v>406</v>
      </c>
      <c r="K83" s="59" t="s">
        <v>282</v>
      </c>
      <c r="L83" s="60">
        <v>85</v>
      </c>
      <c r="M83" s="61" t="s">
        <v>333</v>
      </c>
      <c r="N83" s="62" t="s">
        <v>334</v>
      </c>
      <c r="O83" s="63" t="s">
        <v>305</v>
      </c>
      <c r="P83" s="64">
        <v>8154714</v>
      </c>
      <c r="Q83" s="65">
        <f t="shared" si="3"/>
        <v>815471.4</v>
      </c>
      <c r="R83" s="66">
        <f t="shared" si="4"/>
        <v>1394456.094</v>
      </c>
      <c r="S83" s="67">
        <f t="shared" si="5"/>
        <v>8733698.6940000001</v>
      </c>
    </row>
    <row r="84" spans="1:19" x14ac:dyDescent="0.25">
      <c r="A84" s="55">
        <v>79</v>
      </c>
      <c r="B84" s="56">
        <v>98011661017</v>
      </c>
      <c r="C84" s="56" t="s">
        <v>335</v>
      </c>
      <c r="D84" s="56" t="s">
        <v>336</v>
      </c>
      <c r="E84" s="57">
        <v>44276</v>
      </c>
      <c r="F84" s="57" t="s">
        <v>288</v>
      </c>
      <c r="G84" s="58" t="s">
        <v>464</v>
      </c>
      <c r="H84" s="59" t="s">
        <v>392</v>
      </c>
      <c r="I84" s="59" t="s">
        <v>393</v>
      </c>
      <c r="J84" s="59" t="s">
        <v>408</v>
      </c>
      <c r="K84" s="59" t="s">
        <v>292</v>
      </c>
      <c r="L84" s="60">
        <v>26</v>
      </c>
      <c r="M84" s="61" t="s">
        <v>342</v>
      </c>
      <c r="N84" s="62" t="s">
        <v>343</v>
      </c>
      <c r="O84" s="63" t="s">
        <v>315</v>
      </c>
      <c r="P84" s="64">
        <v>9404460</v>
      </c>
      <c r="Q84" s="65">
        <f t="shared" si="3"/>
        <v>940446</v>
      </c>
      <c r="R84" s="66">
        <f t="shared" si="4"/>
        <v>1608162.66</v>
      </c>
      <c r="S84" s="67">
        <f t="shared" si="5"/>
        <v>10072176.66</v>
      </c>
    </row>
    <row r="85" spans="1:19" x14ac:dyDescent="0.25">
      <c r="A85" s="55">
        <v>80</v>
      </c>
      <c r="B85" s="56">
        <v>1042432963</v>
      </c>
      <c r="C85" s="56" t="s">
        <v>344</v>
      </c>
      <c r="D85" s="56" t="s">
        <v>345</v>
      </c>
      <c r="E85" s="57">
        <v>44277</v>
      </c>
      <c r="F85" s="57" t="s">
        <v>298</v>
      </c>
      <c r="G85" s="58" t="s">
        <v>465</v>
      </c>
      <c r="H85" s="59" t="s">
        <v>396</v>
      </c>
      <c r="I85" s="59" t="s">
        <v>397</v>
      </c>
      <c r="J85" s="59" t="s">
        <v>410</v>
      </c>
      <c r="K85" s="59" t="s">
        <v>302</v>
      </c>
      <c r="L85" s="60">
        <v>91</v>
      </c>
      <c r="M85" s="61" t="s">
        <v>349</v>
      </c>
      <c r="N85" s="62" t="s">
        <v>350</v>
      </c>
      <c r="O85" s="63" t="s">
        <v>325</v>
      </c>
      <c r="P85" s="64">
        <v>6907558</v>
      </c>
      <c r="Q85" s="65">
        <f t="shared" si="3"/>
        <v>690755.8</v>
      </c>
      <c r="R85" s="66">
        <f t="shared" si="4"/>
        <v>1181192.4180000001</v>
      </c>
      <c r="S85" s="67">
        <f t="shared" si="5"/>
        <v>7397994.6180000007</v>
      </c>
    </row>
    <row r="86" spans="1:19" x14ac:dyDescent="0.25">
      <c r="A86" s="55">
        <v>81</v>
      </c>
      <c r="B86" s="56">
        <v>1007368225</v>
      </c>
      <c r="C86" s="56" t="s">
        <v>351</v>
      </c>
      <c r="D86" s="56" t="s">
        <v>277</v>
      </c>
      <c r="E86" s="57">
        <v>44278</v>
      </c>
      <c r="F86" s="57" t="s">
        <v>308</v>
      </c>
      <c r="G86" s="58" t="s">
        <v>466</v>
      </c>
      <c r="H86" s="59" t="s">
        <v>79</v>
      </c>
      <c r="I86" s="59" t="s">
        <v>280</v>
      </c>
      <c r="J86" s="59" t="s">
        <v>412</v>
      </c>
      <c r="K86" s="59" t="s">
        <v>312</v>
      </c>
      <c r="L86" s="60">
        <v>64</v>
      </c>
      <c r="M86" s="61" t="s">
        <v>355</v>
      </c>
      <c r="N86" s="62" t="s">
        <v>284</v>
      </c>
      <c r="O86" s="63" t="s">
        <v>285</v>
      </c>
      <c r="P86" s="64">
        <v>7132244</v>
      </c>
      <c r="Q86" s="65">
        <f t="shared" si="3"/>
        <v>713224.4</v>
      </c>
      <c r="R86" s="66">
        <f t="shared" si="4"/>
        <v>1219613.7239999999</v>
      </c>
      <c r="S86" s="67">
        <f t="shared" si="5"/>
        <v>7638633.3239999991</v>
      </c>
    </row>
    <row r="87" spans="1:19" x14ac:dyDescent="0.25">
      <c r="A87" s="55">
        <v>82</v>
      </c>
      <c r="B87" s="56">
        <v>1140889985</v>
      </c>
      <c r="C87" s="56" t="s">
        <v>356</v>
      </c>
      <c r="D87" s="56" t="s">
        <v>287</v>
      </c>
      <c r="E87" s="57">
        <v>44279</v>
      </c>
      <c r="F87" s="57" t="s">
        <v>318</v>
      </c>
      <c r="G87" s="58" t="s">
        <v>467</v>
      </c>
      <c r="H87" s="59" t="s">
        <v>61</v>
      </c>
      <c r="I87" s="59" t="s">
        <v>290</v>
      </c>
      <c r="J87" s="59" t="s">
        <v>281</v>
      </c>
      <c r="K87" s="59" t="s">
        <v>322</v>
      </c>
      <c r="L87" s="60">
        <v>21</v>
      </c>
      <c r="M87" s="61" t="s">
        <v>283</v>
      </c>
      <c r="N87" s="62" t="s">
        <v>294</v>
      </c>
      <c r="O87" s="63" t="s">
        <v>295</v>
      </c>
      <c r="P87" s="64">
        <v>5374852</v>
      </c>
      <c r="Q87" s="65">
        <f t="shared" si="3"/>
        <v>537485.20000000007</v>
      </c>
      <c r="R87" s="66">
        <f t="shared" si="4"/>
        <v>919099.69199999992</v>
      </c>
      <c r="S87" s="67">
        <f t="shared" si="5"/>
        <v>5756466.4919999996</v>
      </c>
    </row>
    <row r="88" spans="1:19" x14ac:dyDescent="0.25">
      <c r="A88" s="55">
        <v>83</v>
      </c>
      <c r="B88" s="56">
        <v>1193035082</v>
      </c>
      <c r="C88" s="56" t="s">
        <v>360</v>
      </c>
      <c r="D88" s="56" t="s">
        <v>297</v>
      </c>
      <c r="E88" s="57">
        <v>44280</v>
      </c>
      <c r="F88" s="57" t="s">
        <v>328</v>
      </c>
      <c r="G88" s="58" t="s">
        <v>468</v>
      </c>
      <c r="H88" s="59" t="s">
        <v>63</v>
      </c>
      <c r="I88" s="59" t="s">
        <v>300</v>
      </c>
      <c r="J88" s="59" t="s">
        <v>291</v>
      </c>
      <c r="K88" s="59" t="s">
        <v>332</v>
      </c>
      <c r="L88" s="60">
        <v>28</v>
      </c>
      <c r="M88" s="61" t="s">
        <v>293</v>
      </c>
      <c r="N88" s="62" t="s">
        <v>304</v>
      </c>
      <c r="O88" s="63" t="s">
        <v>305</v>
      </c>
      <c r="P88" s="64">
        <v>3312618</v>
      </c>
      <c r="Q88" s="65">
        <f t="shared" si="3"/>
        <v>331261.80000000005</v>
      </c>
      <c r="R88" s="66">
        <f t="shared" si="4"/>
        <v>566457.67800000007</v>
      </c>
      <c r="S88" s="67">
        <f t="shared" si="5"/>
        <v>3547813.8780000005</v>
      </c>
    </row>
    <row r="89" spans="1:19" x14ac:dyDescent="0.25">
      <c r="A89" s="55">
        <v>84</v>
      </c>
      <c r="B89" s="56">
        <v>1140814900</v>
      </c>
      <c r="C89" s="56" t="s">
        <v>364</v>
      </c>
      <c r="D89" s="56" t="s">
        <v>307</v>
      </c>
      <c r="E89" s="57">
        <v>44281</v>
      </c>
      <c r="F89" s="57" t="s">
        <v>337</v>
      </c>
      <c r="G89" s="58" t="s">
        <v>469</v>
      </c>
      <c r="H89" s="59" t="s">
        <v>65</v>
      </c>
      <c r="I89" s="59" t="s">
        <v>310</v>
      </c>
      <c r="J89" s="59" t="s">
        <v>301</v>
      </c>
      <c r="K89" s="59" t="s">
        <v>341</v>
      </c>
      <c r="L89" s="60">
        <v>28</v>
      </c>
      <c r="M89" s="61" t="s">
        <v>303</v>
      </c>
      <c r="N89" s="62" t="s">
        <v>314</v>
      </c>
      <c r="O89" s="63" t="s">
        <v>315</v>
      </c>
      <c r="P89" s="64">
        <v>2057693</v>
      </c>
      <c r="Q89" s="65">
        <f t="shared" si="3"/>
        <v>205769.30000000002</v>
      </c>
      <c r="R89" s="66">
        <f t="shared" si="4"/>
        <v>351865.50299999997</v>
      </c>
      <c r="S89" s="67">
        <f t="shared" si="5"/>
        <v>2203789.2029999997</v>
      </c>
    </row>
    <row r="90" spans="1:19" x14ac:dyDescent="0.25">
      <c r="A90" s="55">
        <v>85</v>
      </c>
      <c r="B90" s="56">
        <v>1143432762</v>
      </c>
      <c r="C90" s="56" t="s">
        <v>54</v>
      </c>
      <c r="D90" s="56" t="s">
        <v>317</v>
      </c>
      <c r="E90" s="57">
        <v>44282</v>
      </c>
      <c r="F90" s="57" t="s">
        <v>278</v>
      </c>
      <c r="G90" s="58" t="s">
        <v>470</v>
      </c>
      <c r="H90" s="59" t="s">
        <v>67</v>
      </c>
      <c r="I90" s="59" t="s">
        <v>320</v>
      </c>
      <c r="J90" s="59" t="s">
        <v>311</v>
      </c>
      <c r="K90" s="59" t="s">
        <v>282</v>
      </c>
      <c r="L90" s="60">
        <v>86</v>
      </c>
      <c r="M90" s="61" t="s">
        <v>313</v>
      </c>
      <c r="N90" s="62" t="s">
        <v>324</v>
      </c>
      <c r="O90" s="63" t="s">
        <v>325</v>
      </c>
      <c r="P90" s="64">
        <v>4655330</v>
      </c>
      <c r="Q90" s="65">
        <f t="shared" si="3"/>
        <v>465533</v>
      </c>
      <c r="R90" s="66">
        <f t="shared" si="4"/>
        <v>796061.43</v>
      </c>
      <c r="S90" s="67">
        <f t="shared" si="5"/>
        <v>4985858.43</v>
      </c>
    </row>
    <row r="91" spans="1:19" x14ac:dyDescent="0.25">
      <c r="A91" s="55">
        <v>86</v>
      </c>
      <c r="B91" s="56">
        <v>73168813</v>
      </c>
      <c r="C91" s="56" t="s">
        <v>286</v>
      </c>
      <c r="D91" s="56" t="s">
        <v>327</v>
      </c>
      <c r="E91" s="57">
        <v>44283</v>
      </c>
      <c r="F91" s="57" t="s">
        <v>288</v>
      </c>
      <c r="G91" s="58" t="s">
        <v>471</v>
      </c>
      <c r="H91" s="59" t="s">
        <v>69</v>
      </c>
      <c r="I91" s="59" t="s">
        <v>330</v>
      </c>
      <c r="J91" s="59" t="s">
        <v>321</v>
      </c>
      <c r="K91" s="59" t="s">
        <v>292</v>
      </c>
      <c r="L91" s="60">
        <v>98</v>
      </c>
      <c r="M91" s="61" t="s">
        <v>323</v>
      </c>
      <c r="N91" s="62" t="s">
        <v>334</v>
      </c>
      <c r="O91" s="63" t="s">
        <v>285</v>
      </c>
      <c r="P91" s="64">
        <v>8778598</v>
      </c>
      <c r="Q91" s="65">
        <f t="shared" si="3"/>
        <v>877859.8</v>
      </c>
      <c r="R91" s="66">
        <f t="shared" si="4"/>
        <v>1501140.2580000001</v>
      </c>
      <c r="S91" s="67">
        <f t="shared" si="5"/>
        <v>9401878.4580000006</v>
      </c>
    </row>
    <row r="92" spans="1:19" x14ac:dyDescent="0.25">
      <c r="A92" s="55">
        <v>87</v>
      </c>
      <c r="B92" s="56">
        <v>1048286984</v>
      </c>
      <c r="C92" s="56" t="s">
        <v>296</v>
      </c>
      <c r="D92" s="56" t="s">
        <v>336</v>
      </c>
      <c r="E92" s="57">
        <v>44284</v>
      </c>
      <c r="F92" s="57" t="s">
        <v>298</v>
      </c>
      <c r="G92" s="58" t="s">
        <v>472</v>
      </c>
      <c r="H92" s="59" t="s">
        <v>71</v>
      </c>
      <c r="I92" s="59" t="s">
        <v>339</v>
      </c>
      <c r="J92" s="59" t="s">
        <v>331</v>
      </c>
      <c r="K92" s="59" t="s">
        <v>302</v>
      </c>
      <c r="L92" s="60">
        <v>11</v>
      </c>
      <c r="M92" s="61" t="s">
        <v>333</v>
      </c>
      <c r="N92" s="62" t="s">
        <v>343</v>
      </c>
      <c r="O92" s="63" t="s">
        <v>295</v>
      </c>
      <c r="P92" s="64">
        <v>6350881</v>
      </c>
      <c r="Q92" s="65">
        <f t="shared" si="3"/>
        <v>635088.10000000009</v>
      </c>
      <c r="R92" s="66">
        <f t="shared" si="4"/>
        <v>1086000.6510000001</v>
      </c>
      <c r="S92" s="67">
        <f t="shared" si="5"/>
        <v>6801793.5510000009</v>
      </c>
    </row>
    <row r="93" spans="1:19" x14ac:dyDescent="0.25">
      <c r="A93" s="55">
        <v>88</v>
      </c>
      <c r="B93" s="56">
        <v>1143429467</v>
      </c>
      <c r="C93" s="56" t="s">
        <v>306</v>
      </c>
      <c r="D93" s="56" t="s">
        <v>345</v>
      </c>
      <c r="E93" s="57">
        <v>44285</v>
      </c>
      <c r="F93" s="57" t="s">
        <v>308</v>
      </c>
      <c r="G93" s="58" t="s">
        <v>473</v>
      </c>
      <c r="H93" s="59" t="s">
        <v>73</v>
      </c>
      <c r="I93" s="59" t="s">
        <v>347</v>
      </c>
      <c r="J93" s="59" t="s">
        <v>340</v>
      </c>
      <c r="K93" s="59" t="s">
        <v>312</v>
      </c>
      <c r="L93" s="60">
        <v>61</v>
      </c>
      <c r="M93" s="61" t="s">
        <v>342</v>
      </c>
      <c r="N93" s="62" t="s">
        <v>350</v>
      </c>
      <c r="O93" s="63" t="s">
        <v>305</v>
      </c>
      <c r="P93" s="64">
        <v>8066746</v>
      </c>
      <c r="Q93" s="65">
        <f t="shared" si="3"/>
        <v>806674.60000000009</v>
      </c>
      <c r="R93" s="66">
        <f t="shared" si="4"/>
        <v>1379413.5660000001</v>
      </c>
      <c r="S93" s="67">
        <f t="shared" si="5"/>
        <v>8639484.966</v>
      </c>
    </row>
    <row r="94" spans="1:19" x14ac:dyDescent="0.25">
      <c r="A94" s="55">
        <v>89</v>
      </c>
      <c r="B94" s="56">
        <v>1143450626</v>
      </c>
      <c r="C94" s="56" t="s">
        <v>316</v>
      </c>
      <c r="D94" s="56" t="s">
        <v>277</v>
      </c>
      <c r="E94" s="57">
        <v>44286</v>
      </c>
      <c r="F94" s="57" t="s">
        <v>318</v>
      </c>
      <c r="G94" s="58" t="s">
        <v>474</v>
      </c>
      <c r="H94" s="59" t="s">
        <v>75</v>
      </c>
      <c r="I94" s="59" t="s">
        <v>353</v>
      </c>
      <c r="J94" s="59" t="s">
        <v>348</v>
      </c>
      <c r="K94" s="59" t="s">
        <v>322</v>
      </c>
      <c r="L94" s="60">
        <v>38</v>
      </c>
      <c r="M94" s="61" t="s">
        <v>349</v>
      </c>
      <c r="N94" s="62" t="s">
        <v>284</v>
      </c>
      <c r="O94" s="63" t="s">
        <v>315</v>
      </c>
      <c r="P94" s="64">
        <v>2026372</v>
      </c>
      <c r="Q94" s="65">
        <f t="shared" si="3"/>
        <v>202637.2</v>
      </c>
      <c r="R94" s="66">
        <f t="shared" si="4"/>
        <v>346509.61200000002</v>
      </c>
      <c r="S94" s="67">
        <f t="shared" si="5"/>
        <v>2170244.412</v>
      </c>
    </row>
    <row r="95" spans="1:19" x14ac:dyDescent="0.25">
      <c r="A95" s="55">
        <v>90</v>
      </c>
      <c r="B95" s="56">
        <v>1042438545</v>
      </c>
      <c r="C95" s="56" t="s">
        <v>326</v>
      </c>
      <c r="D95" s="56" t="s">
        <v>287</v>
      </c>
      <c r="E95" s="57">
        <v>44287</v>
      </c>
      <c r="F95" s="57" t="s">
        <v>328</v>
      </c>
      <c r="G95" s="58" t="s">
        <v>475</v>
      </c>
      <c r="H95" s="59" t="s">
        <v>77</v>
      </c>
      <c r="I95" s="59" t="s">
        <v>358</v>
      </c>
      <c r="J95" s="59" t="s">
        <v>354</v>
      </c>
      <c r="K95" s="59" t="s">
        <v>332</v>
      </c>
      <c r="L95" s="60">
        <v>90</v>
      </c>
      <c r="M95" s="61" t="s">
        <v>355</v>
      </c>
      <c r="N95" s="62" t="s">
        <v>294</v>
      </c>
      <c r="O95" s="63" t="s">
        <v>325</v>
      </c>
      <c r="P95" s="64">
        <v>9097525</v>
      </c>
      <c r="Q95" s="65">
        <f t="shared" si="3"/>
        <v>909752.5</v>
      </c>
      <c r="R95" s="66">
        <f t="shared" si="4"/>
        <v>1555676.7749999999</v>
      </c>
      <c r="S95" s="67">
        <f t="shared" si="5"/>
        <v>9743449.2750000004</v>
      </c>
    </row>
    <row r="96" spans="1:19" x14ac:dyDescent="0.25">
      <c r="A96" s="55">
        <v>91</v>
      </c>
      <c r="B96" s="56">
        <v>26854412</v>
      </c>
      <c r="C96" s="56" t="s">
        <v>335</v>
      </c>
      <c r="D96" s="56" t="s">
        <v>297</v>
      </c>
      <c r="E96" s="57">
        <v>44288</v>
      </c>
      <c r="F96" s="57" t="s">
        <v>337</v>
      </c>
      <c r="G96" s="58" t="s">
        <v>476</v>
      </c>
      <c r="H96" s="59" t="s">
        <v>81</v>
      </c>
      <c r="I96" s="59" t="s">
        <v>362</v>
      </c>
      <c r="J96" s="59" t="s">
        <v>359</v>
      </c>
      <c r="K96" s="59" t="s">
        <v>341</v>
      </c>
      <c r="L96" s="60">
        <v>61</v>
      </c>
      <c r="M96" s="61" t="s">
        <v>283</v>
      </c>
      <c r="N96" s="62" t="s">
        <v>304</v>
      </c>
      <c r="O96" s="63" t="s">
        <v>285</v>
      </c>
      <c r="P96" s="64">
        <v>9634139</v>
      </c>
      <c r="Q96" s="65">
        <f t="shared" si="3"/>
        <v>963413.9</v>
      </c>
      <c r="R96" s="66">
        <f t="shared" si="4"/>
        <v>1647437.7689999999</v>
      </c>
      <c r="S96" s="67">
        <f t="shared" si="5"/>
        <v>10318162.868999999</v>
      </c>
    </row>
    <row r="97" spans="1:19" x14ac:dyDescent="0.25">
      <c r="A97" s="55">
        <v>92</v>
      </c>
      <c r="B97" s="56">
        <v>1042436377</v>
      </c>
      <c r="C97" s="56" t="s">
        <v>344</v>
      </c>
      <c r="D97" s="56" t="s">
        <v>307</v>
      </c>
      <c r="E97" s="57">
        <v>44289</v>
      </c>
      <c r="F97" s="57" t="s">
        <v>278</v>
      </c>
      <c r="G97" s="58" t="s">
        <v>477</v>
      </c>
      <c r="H97" s="59" t="s">
        <v>83</v>
      </c>
      <c r="I97" s="59" t="s">
        <v>366</v>
      </c>
      <c r="J97" s="59" t="s">
        <v>363</v>
      </c>
      <c r="K97" s="59" t="s">
        <v>282</v>
      </c>
      <c r="L97" s="60">
        <v>100</v>
      </c>
      <c r="M97" s="61" t="s">
        <v>293</v>
      </c>
      <c r="N97" s="62" t="s">
        <v>314</v>
      </c>
      <c r="O97" s="63" t="s">
        <v>295</v>
      </c>
      <c r="P97" s="64">
        <v>7875043</v>
      </c>
      <c r="Q97" s="65">
        <f t="shared" si="3"/>
        <v>787504.3</v>
      </c>
      <c r="R97" s="66">
        <f t="shared" si="4"/>
        <v>1346632.3530000001</v>
      </c>
      <c r="S97" s="67">
        <f t="shared" si="5"/>
        <v>8434171.0529999994</v>
      </c>
    </row>
    <row r="98" spans="1:19" x14ac:dyDescent="0.25">
      <c r="A98" s="55">
        <v>93</v>
      </c>
      <c r="B98" s="56">
        <v>72277400</v>
      </c>
      <c r="C98" s="56" t="s">
        <v>351</v>
      </c>
      <c r="D98" s="56" t="s">
        <v>317</v>
      </c>
      <c r="E98" s="57">
        <v>44290</v>
      </c>
      <c r="F98" s="57" t="s">
        <v>288</v>
      </c>
      <c r="G98" s="58" t="s">
        <v>478</v>
      </c>
      <c r="H98" s="59" t="s">
        <v>369</v>
      </c>
      <c r="I98" s="59" t="s">
        <v>370</v>
      </c>
      <c r="J98" s="59" t="s">
        <v>367</v>
      </c>
      <c r="K98" s="59" t="s">
        <v>292</v>
      </c>
      <c r="L98" s="60">
        <v>83</v>
      </c>
      <c r="M98" s="61" t="s">
        <v>303</v>
      </c>
      <c r="N98" s="62" t="s">
        <v>324</v>
      </c>
      <c r="O98" s="63" t="s">
        <v>305</v>
      </c>
      <c r="P98" s="64">
        <v>8588290</v>
      </c>
      <c r="Q98" s="65">
        <f t="shared" si="3"/>
        <v>858829</v>
      </c>
      <c r="R98" s="66">
        <f t="shared" si="4"/>
        <v>1468597.59</v>
      </c>
      <c r="S98" s="67">
        <f t="shared" si="5"/>
        <v>9198058.5899999999</v>
      </c>
    </row>
    <row r="99" spans="1:19" x14ac:dyDescent="0.25">
      <c r="A99" s="55">
        <v>94</v>
      </c>
      <c r="B99" s="56">
        <v>1045675402</v>
      </c>
      <c r="C99" s="56" t="s">
        <v>356</v>
      </c>
      <c r="D99" s="56" t="s">
        <v>327</v>
      </c>
      <c r="E99" s="57">
        <v>44291</v>
      </c>
      <c r="F99" s="57" t="s">
        <v>298</v>
      </c>
      <c r="G99" s="58" t="s">
        <v>479</v>
      </c>
      <c r="H99" s="59" t="s">
        <v>373</v>
      </c>
      <c r="I99" s="59" t="s">
        <v>374</v>
      </c>
      <c r="J99" s="59" t="s">
        <v>371</v>
      </c>
      <c r="K99" s="59" t="s">
        <v>302</v>
      </c>
      <c r="L99" s="60">
        <v>91</v>
      </c>
      <c r="M99" s="61" t="s">
        <v>313</v>
      </c>
      <c r="N99" s="62" t="s">
        <v>334</v>
      </c>
      <c r="O99" s="63" t="s">
        <v>315</v>
      </c>
      <c r="P99" s="64">
        <v>4215050</v>
      </c>
      <c r="Q99" s="65">
        <f t="shared" si="3"/>
        <v>421505</v>
      </c>
      <c r="R99" s="66">
        <f t="shared" si="4"/>
        <v>720773.55</v>
      </c>
      <c r="S99" s="67">
        <f t="shared" si="5"/>
        <v>4514318.55</v>
      </c>
    </row>
    <row r="100" spans="1:19" x14ac:dyDescent="0.25">
      <c r="A100" s="55">
        <v>95</v>
      </c>
      <c r="B100" s="56">
        <v>1042606921</v>
      </c>
      <c r="C100" s="56" t="s">
        <v>360</v>
      </c>
      <c r="D100" s="56" t="s">
        <v>336</v>
      </c>
      <c r="E100" s="57">
        <v>44292</v>
      </c>
      <c r="F100" s="57" t="s">
        <v>308</v>
      </c>
      <c r="G100" s="58" t="s">
        <v>480</v>
      </c>
      <c r="H100" s="59" t="s">
        <v>377</v>
      </c>
      <c r="I100" s="59" t="s">
        <v>378</v>
      </c>
      <c r="J100" s="59" t="s">
        <v>375</v>
      </c>
      <c r="K100" s="59" t="s">
        <v>312</v>
      </c>
      <c r="L100" s="60">
        <v>14</v>
      </c>
      <c r="M100" s="61" t="s">
        <v>323</v>
      </c>
      <c r="N100" s="62" t="s">
        <v>343</v>
      </c>
      <c r="O100" s="63" t="s">
        <v>325</v>
      </c>
      <c r="P100" s="64">
        <v>7983595</v>
      </c>
      <c r="Q100" s="65">
        <f t="shared" si="3"/>
        <v>798359.5</v>
      </c>
      <c r="R100" s="66">
        <f t="shared" si="4"/>
        <v>1365194.7450000001</v>
      </c>
      <c r="S100" s="67">
        <f t="shared" si="5"/>
        <v>8550430.245000001</v>
      </c>
    </row>
    <row r="101" spans="1:19" x14ac:dyDescent="0.25">
      <c r="A101" s="55">
        <v>96</v>
      </c>
      <c r="B101" s="56">
        <v>1129532295</v>
      </c>
      <c r="C101" s="56" t="s">
        <v>364</v>
      </c>
      <c r="D101" s="56" t="s">
        <v>345</v>
      </c>
      <c r="E101" s="57">
        <v>44293</v>
      </c>
      <c r="F101" s="57" t="s">
        <v>318</v>
      </c>
      <c r="G101" s="58" t="s">
        <v>481</v>
      </c>
      <c r="H101" s="59" t="s">
        <v>381</v>
      </c>
      <c r="I101" s="59" t="s">
        <v>382</v>
      </c>
      <c r="J101" s="59" t="s">
        <v>379</v>
      </c>
      <c r="K101" s="59" t="s">
        <v>322</v>
      </c>
      <c r="L101" s="60">
        <v>96</v>
      </c>
      <c r="M101" s="61" t="s">
        <v>333</v>
      </c>
      <c r="N101" s="62" t="s">
        <v>350</v>
      </c>
      <c r="O101" s="63" t="s">
        <v>285</v>
      </c>
      <c r="P101" s="64">
        <v>2761681</v>
      </c>
      <c r="Q101" s="65">
        <f t="shared" si="3"/>
        <v>276168.10000000003</v>
      </c>
      <c r="R101" s="66">
        <f t="shared" si="4"/>
        <v>472247.451</v>
      </c>
      <c r="S101" s="67">
        <f t="shared" si="5"/>
        <v>2957760.3509999998</v>
      </c>
    </row>
    <row r="102" spans="1:19" x14ac:dyDescent="0.25">
      <c r="A102" s="55">
        <v>97</v>
      </c>
      <c r="B102" s="56">
        <v>32875064</v>
      </c>
      <c r="C102" s="56" t="s">
        <v>54</v>
      </c>
      <c r="D102" s="56" t="s">
        <v>277</v>
      </c>
      <c r="E102" s="57">
        <v>44294</v>
      </c>
      <c r="F102" s="57" t="s">
        <v>328</v>
      </c>
      <c r="G102" s="58" t="s">
        <v>482</v>
      </c>
      <c r="H102" s="59" t="s">
        <v>129</v>
      </c>
      <c r="I102" s="59" t="s">
        <v>385</v>
      </c>
      <c r="J102" s="59" t="s">
        <v>383</v>
      </c>
      <c r="K102" s="59" t="s">
        <v>332</v>
      </c>
      <c r="L102" s="60">
        <v>69</v>
      </c>
      <c r="M102" s="61" t="s">
        <v>342</v>
      </c>
      <c r="N102" s="62" t="s">
        <v>284</v>
      </c>
      <c r="O102" s="63" t="s">
        <v>295</v>
      </c>
      <c r="P102" s="64">
        <v>6085354</v>
      </c>
      <c r="Q102" s="65">
        <f t="shared" si="3"/>
        <v>608535.4</v>
      </c>
      <c r="R102" s="66">
        <f t="shared" si="4"/>
        <v>1040595.534</v>
      </c>
      <c r="S102" s="67">
        <f t="shared" si="5"/>
        <v>6517414.1339999996</v>
      </c>
    </row>
    <row r="103" spans="1:19" x14ac:dyDescent="0.25">
      <c r="A103" s="55">
        <v>98</v>
      </c>
      <c r="B103" s="56">
        <v>72222631</v>
      </c>
      <c r="C103" s="56" t="s">
        <v>286</v>
      </c>
      <c r="D103" s="56" t="s">
        <v>287</v>
      </c>
      <c r="E103" s="57">
        <v>44295</v>
      </c>
      <c r="F103" s="57" t="s">
        <v>337</v>
      </c>
      <c r="G103" s="58" t="s">
        <v>483</v>
      </c>
      <c r="H103" s="59" t="s">
        <v>388</v>
      </c>
      <c r="I103" s="59" t="s">
        <v>389</v>
      </c>
      <c r="J103" s="59" t="s">
        <v>386</v>
      </c>
      <c r="K103" s="59" t="s">
        <v>341</v>
      </c>
      <c r="L103" s="60">
        <v>14</v>
      </c>
      <c r="M103" s="61" t="s">
        <v>349</v>
      </c>
      <c r="N103" s="62" t="s">
        <v>294</v>
      </c>
      <c r="O103" s="63" t="s">
        <v>305</v>
      </c>
      <c r="P103" s="64">
        <v>6238974</v>
      </c>
      <c r="Q103" s="65">
        <f t="shared" si="3"/>
        <v>623897.4</v>
      </c>
      <c r="R103" s="66">
        <f t="shared" si="4"/>
        <v>1066864.554</v>
      </c>
      <c r="S103" s="67">
        <f t="shared" si="5"/>
        <v>6681941.1539999992</v>
      </c>
    </row>
    <row r="104" spans="1:19" x14ac:dyDescent="0.25">
      <c r="A104" s="55">
        <v>99</v>
      </c>
      <c r="B104" s="56">
        <v>1007777701</v>
      </c>
      <c r="C104" s="56" t="s">
        <v>296</v>
      </c>
      <c r="D104" s="56" t="s">
        <v>297</v>
      </c>
      <c r="E104" s="57">
        <v>44296</v>
      </c>
      <c r="F104" s="57" t="s">
        <v>278</v>
      </c>
      <c r="G104" s="58" t="s">
        <v>484</v>
      </c>
      <c r="H104" s="59" t="s">
        <v>392</v>
      </c>
      <c r="I104" s="59" t="s">
        <v>393</v>
      </c>
      <c r="J104" s="59" t="s">
        <v>390</v>
      </c>
      <c r="K104" s="59" t="s">
        <v>282</v>
      </c>
      <c r="L104" s="60">
        <v>98</v>
      </c>
      <c r="M104" s="61" t="s">
        <v>355</v>
      </c>
      <c r="N104" s="62" t="s">
        <v>304</v>
      </c>
      <c r="O104" s="63" t="s">
        <v>315</v>
      </c>
      <c r="P104" s="64">
        <v>2982541</v>
      </c>
      <c r="Q104" s="65">
        <f t="shared" si="3"/>
        <v>298254.10000000003</v>
      </c>
      <c r="R104" s="66">
        <f t="shared" si="4"/>
        <v>510014.511</v>
      </c>
      <c r="S104" s="67">
        <f t="shared" si="5"/>
        <v>3194301.4109999998</v>
      </c>
    </row>
    <row r="105" spans="1:19" x14ac:dyDescent="0.25">
      <c r="A105" s="55">
        <v>100</v>
      </c>
      <c r="B105" s="56">
        <v>1140859150</v>
      </c>
      <c r="C105" s="56" t="s">
        <v>306</v>
      </c>
      <c r="D105" s="56" t="s">
        <v>307</v>
      </c>
      <c r="E105" s="57">
        <v>44297</v>
      </c>
      <c r="F105" s="57" t="s">
        <v>288</v>
      </c>
      <c r="G105" s="58" t="s">
        <v>485</v>
      </c>
      <c r="H105" s="59" t="s">
        <v>396</v>
      </c>
      <c r="I105" s="59" t="s">
        <v>397</v>
      </c>
      <c r="J105" s="59" t="s">
        <v>394</v>
      </c>
      <c r="K105" s="59" t="s">
        <v>292</v>
      </c>
      <c r="L105" s="60">
        <v>65</v>
      </c>
      <c r="M105" s="61" t="s">
        <v>283</v>
      </c>
      <c r="N105" s="62" t="s">
        <v>314</v>
      </c>
      <c r="O105" s="63" t="s">
        <v>325</v>
      </c>
      <c r="P105" s="64">
        <v>9456398</v>
      </c>
      <c r="Q105" s="65">
        <f t="shared" si="3"/>
        <v>945639.8</v>
      </c>
      <c r="R105" s="66">
        <f t="shared" si="4"/>
        <v>1617044.058</v>
      </c>
      <c r="S105" s="67">
        <f t="shared" si="5"/>
        <v>10127802.257999999</v>
      </c>
    </row>
    <row r="106" spans="1:19" x14ac:dyDescent="0.25">
      <c r="A106" s="55">
        <v>101</v>
      </c>
      <c r="B106" s="56">
        <v>55224088</v>
      </c>
      <c r="C106" s="56" t="s">
        <v>316</v>
      </c>
      <c r="D106" s="56" t="s">
        <v>317</v>
      </c>
      <c r="E106" s="57">
        <v>44298</v>
      </c>
      <c r="F106" s="57" t="s">
        <v>298</v>
      </c>
      <c r="G106" s="58" t="s">
        <v>486</v>
      </c>
      <c r="H106" s="59" t="s">
        <v>79</v>
      </c>
      <c r="I106" s="59" t="s">
        <v>280</v>
      </c>
      <c r="J106" s="59" t="s">
        <v>398</v>
      </c>
      <c r="K106" s="59" t="s">
        <v>302</v>
      </c>
      <c r="L106" s="60">
        <v>54</v>
      </c>
      <c r="M106" s="61" t="s">
        <v>293</v>
      </c>
      <c r="N106" s="62" t="s">
        <v>324</v>
      </c>
      <c r="O106" s="63" t="s">
        <v>285</v>
      </c>
      <c r="P106" s="64">
        <v>2213757</v>
      </c>
      <c r="Q106" s="65">
        <f t="shared" si="3"/>
        <v>221375.7</v>
      </c>
      <c r="R106" s="66">
        <f t="shared" si="4"/>
        <v>378552.44699999999</v>
      </c>
      <c r="S106" s="67">
        <f t="shared" si="5"/>
        <v>2370933.747</v>
      </c>
    </row>
    <row r="107" spans="1:19" x14ac:dyDescent="0.25">
      <c r="A107" s="55">
        <v>102</v>
      </c>
      <c r="B107" s="56">
        <v>22563825</v>
      </c>
      <c r="C107" s="56" t="s">
        <v>326</v>
      </c>
      <c r="D107" s="56" t="s">
        <v>327</v>
      </c>
      <c r="E107" s="57">
        <v>44299</v>
      </c>
      <c r="F107" s="57" t="s">
        <v>308</v>
      </c>
      <c r="G107" s="58" t="s">
        <v>487</v>
      </c>
      <c r="H107" s="59" t="s">
        <v>61</v>
      </c>
      <c r="I107" s="59" t="s">
        <v>290</v>
      </c>
      <c r="J107" s="59" t="s">
        <v>400</v>
      </c>
      <c r="K107" s="59" t="s">
        <v>312</v>
      </c>
      <c r="L107" s="60">
        <v>62</v>
      </c>
      <c r="M107" s="61" t="s">
        <v>303</v>
      </c>
      <c r="N107" s="62" t="s">
        <v>334</v>
      </c>
      <c r="O107" s="63" t="s">
        <v>295</v>
      </c>
      <c r="P107" s="64">
        <v>6991945</v>
      </c>
      <c r="Q107" s="65">
        <f t="shared" si="3"/>
        <v>699194.5</v>
      </c>
      <c r="R107" s="66">
        <f t="shared" si="4"/>
        <v>1195622.595</v>
      </c>
      <c r="S107" s="67">
        <f t="shared" si="5"/>
        <v>7488373.0949999997</v>
      </c>
    </row>
    <row r="108" spans="1:19" x14ac:dyDescent="0.25">
      <c r="A108" s="55">
        <v>103</v>
      </c>
      <c r="B108" s="56">
        <v>8787581</v>
      </c>
      <c r="C108" s="56" t="s">
        <v>335</v>
      </c>
      <c r="D108" s="56" t="s">
        <v>336</v>
      </c>
      <c r="E108" s="57">
        <v>44300</v>
      </c>
      <c r="F108" s="57" t="s">
        <v>318</v>
      </c>
      <c r="G108" s="58" t="s">
        <v>488</v>
      </c>
      <c r="H108" s="59" t="s">
        <v>63</v>
      </c>
      <c r="I108" s="59" t="s">
        <v>300</v>
      </c>
      <c r="J108" s="59" t="s">
        <v>402</v>
      </c>
      <c r="K108" s="59" t="s">
        <v>322</v>
      </c>
      <c r="L108" s="60">
        <v>68</v>
      </c>
      <c r="M108" s="61" t="s">
        <v>313</v>
      </c>
      <c r="N108" s="62" t="s">
        <v>343</v>
      </c>
      <c r="O108" s="63" t="s">
        <v>305</v>
      </c>
      <c r="P108" s="64">
        <v>6197547</v>
      </c>
      <c r="Q108" s="65">
        <f t="shared" si="3"/>
        <v>619754.70000000007</v>
      </c>
      <c r="R108" s="66">
        <f t="shared" si="4"/>
        <v>1059780.537</v>
      </c>
      <c r="S108" s="67">
        <f t="shared" si="5"/>
        <v>6637572.8369999994</v>
      </c>
    </row>
    <row r="109" spans="1:19" x14ac:dyDescent="0.25">
      <c r="A109" s="55">
        <v>104</v>
      </c>
      <c r="B109" s="56">
        <v>1047336916</v>
      </c>
      <c r="C109" s="56" t="s">
        <v>344</v>
      </c>
      <c r="D109" s="56" t="s">
        <v>345</v>
      </c>
      <c r="E109" s="57">
        <v>44301</v>
      </c>
      <c r="F109" s="57" t="s">
        <v>328</v>
      </c>
      <c r="G109" s="58" t="s">
        <v>489</v>
      </c>
      <c r="H109" s="59" t="s">
        <v>65</v>
      </c>
      <c r="I109" s="59" t="s">
        <v>310</v>
      </c>
      <c r="J109" s="59" t="s">
        <v>404</v>
      </c>
      <c r="K109" s="59" t="s">
        <v>332</v>
      </c>
      <c r="L109" s="60">
        <v>43</v>
      </c>
      <c r="M109" s="61" t="s">
        <v>323</v>
      </c>
      <c r="N109" s="62" t="s">
        <v>350</v>
      </c>
      <c r="O109" s="63" t="s">
        <v>315</v>
      </c>
      <c r="P109" s="64">
        <v>9123824</v>
      </c>
      <c r="Q109" s="65">
        <f t="shared" si="3"/>
        <v>912382.4</v>
      </c>
      <c r="R109" s="66">
        <f t="shared" si="4"/>
        <v>1560173.9039999999</v>
      </c>
      <c r="S109" s="67">
        <f t="shared" si="5"/>
        <v>9771615.5039999988</v>
      </c>
    </row>
    <row r="110" spans="1:19" x14ac:dyDescent="0.25">
      <c r="A110" s="55">
        <v>105</v>
      </c>
      <c r="B110" s="56">
        <v>1042434230</v>
      </c>
      <c r="C110" s="56" t="s">
        <v>351</v>
      </c>
      <c r="D110" s="56" t="s">
        <v>277</v>
      </c>
      <c r="E110" s="57">
        <v>44302</v>
      </c>
      <c r="F110" s="57" t="s">
        <v>337</v>
      </c>
      <c r="G110" s="58" t="s">
        <v>490</v>
      </c>
      <c r="H110" s="59" t="s">
        <v>67</v>
      </c>
      <c r="I110" s="59" t="s">
        <v>320</v>
      </c>
      <c r="J110" s="59" t="s">
        <v>406</v>
      </c>
      <c r="K110" s="59" t="s">
        <v>341</v>
      </c>
      <c r="L110" s="60">
        <v>41</v>
      </c>
      <c r="M110" s="61" t="s">
        <v>333</v>
      </c>
      <c r="N110" s="62" t="s">
        <v>284</v>
      </c>
      <c r="O110" s="63" t="s">
        <v>325</v>
      </c>
      <c r="P110" s="64">
        <v>7942616</v>
      </c>
      <c r="Q110" s="65">
        <f t="shared" si="3"/>
        <v>794261.60000000009</v>
      </c>
      <c r="R110" s="66">
        <f t="shared" si="4"/>
        <v>1358187.3360000001</v>
      </c>
      <c r="S110" s="67">
        <f t="shared" si="5"/>
        <v>8506541.7360000014</v>
      </c>
    </row>
    <row r="111" spans="1:19" x14ac:dyDescent="0.25">
      <c r="A111" s="55">
        <v>106</v>
      </c>
      <c r="B111" s="56">
        <v>1045743610</v>
      </c>
      <c r="C111" s="56" t="s">
        <v>356</v>
      </c>
      <c r="D111" s="56" t="s">
        <v>287</v>
      </c>
      <c r="E111" s="57">
        <v>44303</v>
      </c>
      <c r="F111" s="57" t="s">
        <v>278</v>
      </c>
      <c r="G111" s="58" t="s">
        <v>491</v>
      </c>
      <c r="H111" s="59" t="s">
        <v>69</v>
      </c>
      <c r="I111" s="59" t="s">
        <v>330</v>
      </c>
      <c r="J111" s="59" t="s">
        <v>408</v>
      </c>
      <c r="K111" s="59" t="s">
        <v>282</v>
      </c>
      <c r="L111" s="60">
        <v>51</v>
      </c>
      <c r="M111" s="61" t="s">
        <v>342</v>
      </c>
      <c r="N111" s="62" t="s">
        <v>294</v>
      </c>
      <c r="O111" s="63" t="s">
        <v>285</v>
      </c>
      <c r="P111" s="64">
        <v>9161062</v>
      </c>
      <c r="Q111" s="65">
        <f t="shared" si="3"/>
        <v>916106.20000000007</v>
      </c>
      <c r="R111" s="66">
        <f t="shared" si="4"/>
        <v>1566541.602</v>
      </c>
      <c r="S111" s="67">
        <f t="shared" si="5"/>
        <v>9811497.4019999988</v>
      </c>
    </row>
    <row r="112" spans="1:19" x14ac:dyDescent="0.25">
      <c r="A112" s="55">
        <v>107</v>
      </c>
      <c r="B112" s="56">
        <v>1143134368</v>
      </c>
      <c r="C112" s="56" t="s">
        <v>360</v>
      </c>
      <c r="D112" s="56" t="s">
        <v>297</v>
      </c>
      <c r="E112" s="57">
        <v>44304</v>
      </c>
      <c r="F112" s="57" t="s">
        <v>288</v>
      </c>
      <c r="G112" s="58" t="s">
        <v>492</v>
      </c>
      <c r="H112" s="59" t="s">
        <v>71</v>
      </c>
      <c r="I112" s="59" t="s">
        <v>339</v>
      </c>
      <c r="J112" s="59" t="s">
        <v>410</v>
      </c>
      <c r="K112" s="59" t="s">
        <v>292</v>
      </c>
      <c r="L112" s="60">
        <v>53</v>
      </c>
      <c r="M112" s="61" t="s">
        <v>349</v>
      </c>
      <c r="N112" s="62" t="s">
        <v>304</v>
      </c>
      <c r="O112" s="63" t="s">
        <v>295</v>
      </c>
      <c r="P112" s="64">
        <v>9499200</v>
      </c>
      <c r="Q112" s="65">
        <f t="shared" si="3"/>
        <v>949920</v>
      </c>
      <c r="R112" s="66">
        <f t="shared" si="4"/>
        <v>1624363.2</v>
      </c>
      <c r="S112" s="67">
        <f t="shared" si="5"/>
        <v>10173643.199999999</v>
      </c>
    </row>
    <row r="113" spans="1:19" x14ac:dyDescent="0.25">
      <c r="A113" s="55">
        <v>108</v>
      </c>
      <c r="B113" s="56">
        <v>1129519959</v>
      </c>
      <c r="C113" s="56" t="s">
        <v>364</v>
      </c>
      <c r="D113" s="56" t="s">
        <v>307</v>
      </c>
      <c r="E113" s="57">
        <v>44305</v>
      </c>
      <c r="F113" s="57" t="s">
        <v>298</v>
      </c>
      <c r="G113" s="58" t="s">
        <v>493</v>
      </c>
      <c r="H113" s="59" t="s">
        <v>73</v>
      </c>
      <c r="I113" s="59" t="s">
        <v>347</v>
      </c>
      <c r="J113" s="59" t="s">
        <v>412</v>
      </c>
      <c r="K113" s="59" t="s">
        <v>302</v>
      </c>
      <c r="L113" s="60">
        <v>77</v>
      </c>
      <c r="M113" s="61" t="s">
        <v>355</v>
      </c>
      <c r="N113" s="62" t="s">
        <v>314</v>
      </c>
      <c r="O113" s="63" t="s">
        <v>305</v>
      </c>
      <c r="P113" s="64">
        <v>2129258</v>
      </c>
      <c r="Q113" s="65">
        <f t="shared" si="3"/>
        <v>212925.80000000002</v>
      </c>
      <c r="R113" s="66">
        <f t="shared" si="4"/>
        <v>364103.11800000002</v>
      </c>
      <c r="S113" s="67">
        <f t="shared" si="5"/>
        <v>2280435.318</v>
      </c>
    </row>
    <row r="114" spans="1:19" x14ac:dyDescent="0.25">
      <c r="A114" s="55">
        <v>109</v>
      </c>
      <c r="B114" s="56">
        <v>1081916304</v>
      </c>
      <c r="C114" s="56" t="s">
        <v>54</v>
      </c>
      <c r="D114" s="56" t="s">
        <v>317</v>
      </c>
      <c r="E114" s="57">
        <v>44306</v>
      </c>
      <c r="F114" s="57" t="s">
        <v>308</v>
      </c>
      <c r="G114" s="58" t="s">
        <v>494</v>
      </c>
      <c r="H114" s="59" t="s">
        <v>75</v>
      </c>
      <c r="I114" s="59" t="s">
        <v>353</v>
      </c>
      <c r="J114" s="59" t="s">
        <v>281</v>
      </c>
      <c r="K114" s="59" t="s">
        <v>312</v>
      </c>
      <c r="L114" s="60">
        <v>30</v>
      </c>
      <c r="M114" s="61" t="s">
        <v>283</v>
      </c>
      <c r="N114" s="62" t="s">
        <v>324</v>
      </c>
      <c r="O114" s="63" t="s">
        <v>315</v>
      </c>
      <c r="P114" s="64">
        <v>7970636</v>
      </c>
      <c r="Q114" s="65">
        <f t="shared" si="3"/>
        <v>797063.60000000009</v>
      </c>
      <c r="R114" s="66">
        <f t="shared" si="4"/>
        <v>1362978.7560000001</v>
      </c>
      <c r="S114" s="67">
        <f t="shared" si="5"/>
        <v>8536551.1559999995</v>
      </c>
    </row>
    <row r="115" spans="1:19" x14ac:dyDescent="0.25">
      <c r="A115" s="55">
        <v>110</v>
      </c>
      <c r="B115" s="56">
        <v>1140857404</v>
      </c>
      <c r="C115" s="56" t="s">
        <v>286</v>
      </c>
      <c r="D115" s="56" t="s">
        <v>327</v>
      </c>
      <c r="E115" s="57">
        <v>44307</v>
      </c>
      <c r="F115" s="57" t="s">
        <v>318</v>
      </c>
      <c r="G115" s="58" t="s">
        <v>495</v>
      </c>
      <c r="H115" s="59" t="s">
        <v>77</v>
      </c>
      <c r="I115" s="59" t="s">
        <v>358</v>
      </c>
      <c r="J115" s="59" t="s">
        <v>291</v>
      </c>
      <c r="K115" s="59" t="s">
        <v>322</v>
      </c>
      <c r="L115" s="60">
        <v>71</v>
      </c>
      <c r="M115" s="61" t="s">
        <v>293</v>
      </c>
      <c r="N115" s="62" t="s">
        <v>334</v>
      </c>
      <c r="O115" s="63" t="s">
        <v>325</v>
      </c>
      <c r="P115" s="64">
        <v>7379639</v>
      </c>
      <c r="Q115" s="65">
        <f t="shared" si="3"/>
        <v>737963.9</v>
      </c>
      <c r="R115" s="66">
        <f t="shared" si="4"/>
        <v>1261918.2689999999</v>
      </c>
      <c r="S115" s="67">
        <f t="shared" si="5"/>
        <v>7903593.368999999</v>
      </c>
    </row>
    <row r="116" spans="1:19" x14ac:dyDescent="0.25">
      <c r="A116" s="55">
        <v>111</v>
      </c>
      <c r="B116" s="56">
        <v>1042449768</v>
      </c>
      <c r="C116" s="56" t="s">
        <v>296</v>
      </c>
      <c r="D116" s="56" t="s">
        <v>336</v>
      </c>
      <c r="E116" s="57">
        <v>44308</v>
      </c>
      <c r="F116" s="57" t="s">
        <v>328</v>
      </c>
      <c r="G116" s="58" t="s">
        <v>496</v>
      </c>
      <c r="H116" s="59" t="s">
        <v>81</v>
      </c>
      <c r="I116" s="59" t="s">
        <v>362</v>
      </c>
      <c r="J116" s="59" t="s">
        <v>301</v>
      </c>
      <c r="K116" s="59" t="s">
        <v>332</v>
      </c>
      <c r="L116" s="60">
        <v>23</v>
      </c>
      <c r="M116" s="61" t="s">
        <v>303</v>
      </c>
      <c r="N116" s="62" t="s">
        <v>343</v>
      </c>
      <c r="O116" s="63" t="s">
        <v>285</v>
      </c>
      <c r="P116" s="64">
        <v>5393153</v>
      </c>
      <c r="Q116" s="65">
        <f t="shared" si="3"/>
        <v>539315.30000000005</v>
      </c>
      <c r="R116" s="66">
        <f t="shared" si="4"/>
        <v>922229.16300000006</v>
      </c>
      <c r="S116" s="67">
        <f t="shared" si="5"/>
        <v>5776066.8629999999</v>
      </c>
    </row>
    <row r="117" spans="1:19" x14ac:dyDescent="0.25">
      <c r="A117" s="55">
        <v>112</v>
      </c>
      <c r="B117" s="56">
        <v>1042455337</v>
      </c>
      <c r="C117" s="56" t="s">
        <v>306</v>
      </c>
      <c r="D117" s="56" t="s">
        <v>345</v>
      </c>
      <c r="E117" s="57">
        <v>44309</v>
      </c>
      <c r="F117" s="57" t="s">
        <v>337</v>
      </c>
      <c r="G117" s="58" t="s">
        <v>497</v>
      </c>
      <c r="H117" s="59" t="s">
        <v>83</v>
      </c>
      <c r="I117" s="59" t="s">
        <v>366</v>
      </c>
      <c r="J117" s="59" t="s">
        <v>311</v>
      </c>
      <c r="K117" s="59" t="s">
        <v>341</v>
      </c>
      <c r="L117" s="60">
        <v>30</v>
      </c>
      <c r="M117" s="61" t="s">
        <v>313</v>
      </c>
      <c r="N117" s="62" t="s">
        <v>350</v>
      </c>
      <c r="O117" s="63" t="s">
        <v>295</v>
      </c>
      <c r="P117" s="64">
        <v>2380721</v>
      </c>
      <c r="Q117" s="65">
        <f t="shared" si="3"/>
        <v>238072.1</v>
      </c>
      <c r="R117" s="66">
        <f t="shared" si="4"/>
        <v>407103.29099999997</v>
      </c>
      <c r="S117" s="67">
        <f t="shared" si="5"/>
        <v>2549752.1909999996</v>
      </c>
    </row>
    <row r="118" spans="1:19" x14ac:dyDescent="0.25">
      <c r="A118" s="55">
        <v>113</v>
      </c>
      <c r="B118" s="56">
        <v>8565853</v>
      </c>
      <c r="C118" s="56" t="s">
        <v>316</v>
      </c>
      <c r="D118" s="56" t="s">
        <v>277</v>
      </c>
      <c r="E118" s="57">
        <v>44310</v>
      </c>
      <c r="F118" s="57" t="s">
        <v>278</v>
      </c>
      <c r="G118" s="58" t="s">
        <v>498</v>
      </c>
      <c r="H118" s="59" t="s">
        <v>369</v>
      </c>
      <c r="I118" s="59" t="s">
        <v>370</v>
      </c>
      <c r="J118" s="59" t="s">
        <v>321</v>
      </c>
      <c r="K118" s="59" t="s">
        <v>282</v>
      </c>
      <c r="L118" s="60">
        <v>53</v>
      </c>
      <c r="M118" s="61" t="s">
        <v>323</v>
      </c>
      <c r="N118" s="62" t="s">
        <v>284</v>
      </c>
      <c r="O118" s="63" t="s">
        <v>305</v>
      </c>
      <c r="P118" s="64">
        <v>3072321</v>
      </c>
      <c r="Q118" s="65">
        <f t="shared" si="3"/>
        <v>307232.10000000003</v>
      </c>
      <c r="R118" s="66">
        <f t="shared" si="4"/>
        <v>525366.89099999995</v>
      </c>
      <c r="S118" s="67">
        <f t="shared" si="5"/>
        <v>3290455.7909999997</v>
      </c>
    </row>
    <row r="119" spans="1:19" x14ac:dyDescent="0.25">
      <c r="A119" s="55">
        <v>114</v>
      </c>
      <c r="B119" s="56">
        <v>1140864555</v>
      </c>
      <c r="C119" s="56" t="s">
        <v>326</v>
      </c>
      <c r="D119" s="56" t="s">
        <v>287</v>
      </c>
      <c r="E119" s="57">
        <v>44311</v>
      </c>
      <c r="F119" s="57" t="s">
        <v>288</v>
      </c>
      <c r="G119" s="58" t="s">
        <v>499</v>
      </c>
      <c r="H119" s="59" t="s">
        <v>373</v>
      </c>
      <c r="I119" s="59" t="s">
        <v>374</v>
      </c>
      <c r="J119" s="59" t="s">
        <v>331</v>
      </c>
      <c r="K119" s="59" t="s">
        <v>292</v>
      </c>
      <c r="L119" s="60">
        <v>88</v>
      </c>
      <c r="M119" s="61" t="s">
        <v>333</v>
      </c>
      <c r="N119" s="62" t="s">
        <v>294</v>
      </c>
      <c r="O119" s="63" t="s">
        <v>315</v>
      </c>
      <c r="P119" s="64">
        <v>7808928</v>
      </c>
      <c r="Q119" s="65">
        <f t="shared" si="3"/>
        <v>780892.8</v>
      </c>
      <c r="R119" s="66">
        <f t="shared" si="4"/>
        <v>1335326.6880000001</v>
      </c>
      <c r="S119" s="67">
        <f t="shared" si="5"/>
        <v>8363361.8880000003</v>
      </c>
    </row>
    <row r="120" spans="1:19" x14ac:dyDescent="0.25">
      <c r="A120" s="55">
        <v>115</v>
      </c>
      <c r="B120" s="68">
        <v>1143260375</v>
      </c>
      <c r="C120" s="56" t="s">
        <v>335</v>
      </c>
      <c r="D120" s="56" t="s">
        <v>297</v>
      </c>
      <c r="E120" s="57">
        <v>44312</v>
      </c>
      <c r="F120" s="57" t="s">
        <v>298</v>
      </c>
      <c r="G120" s="58" t="s">
        <v>500</v>
      </c>
      <c r="H120" s="59" t="s">
        <v>377</v>
      </c>
      <c r="I120" s="59" t="s">
        <v>378</v>
      </c>
      <c r="J120" s="59" t="s">
        <v>340</v>
      </c>
      <c r="K120" s="59" t="s">
        <v>302</v>
      </c>
      <c r="L120" s="60">
        <v>48</v>
      </c>
      <c r="M120" s="61" t="s">
        <v>342</v>
      </c>
      <c r="N120" s="62" t="s">
        <v>304</v>
      </c>
      <c r="O120" s="63" t="s">
        <v>325</v>
      </c>
      <c r="P120" s="64">
        <v>6349148</v>
      </c>
      <c r="Q120" s="65">
        <f t="shared" si="3"/>
        <v>634914.80000000005</v>
      </c>
      <c r="R120" s="66">
        <f t="shared" si="4"/>
        <v>1085704.308</v>
      </c>
      <c r="S120" s="67">
        <f t="shared" si="5"/>
        <v>6799937.5080000004</v>
      </c>
    </row>
    <row r="121" spans="1:19" x14ac:dyDescent="0.25">
      <c r="A121" s="55">
        <v>116</v>
      </c>
      <c r="B121" s="68">
        <v>1045734647</v>
      </c>
      <c r="C121" s="56" t="s">
        <v>344</v>
      </c>
      <c r="D121" s="56" t="s">
        <v>307</v>
      </c>
      <c r="E121" s="57">
        <v>44313</v>
      </c>
      <c r="F121" s="57" t="s">
        <v>308</v>
      </c>
      <c r="G121" s="58" t="s">
        <v>501</v>
      </c>
      <c r="H121" s="59" t="s">
        <v>381</v>
      </c>
      <c r="I121" s="59" t="s">
        <v>382</v>
      </c>
      <c r="J121" s="59" t="s">
        <v>348</v>
      </c>
      <c r="K121" s="59" t="s">
        <v>312</v>
      </c>
      <c r="L121" s="60">
        <v>35</v>
      </c>
      <c r="M121" s="61" t="s">
        <v>349</v>
      </c>
      <c r="N121" s="62" t="s">
        <v>314</v>
      </c>
      <c r="O121" s="63" t="s">
        <v>285</v>
      </c>
      <c r="P121" s="64">
        <v>5043519</v>
      </c>
      <c r="Q121" s="65">
        <f t="shared" si="3"/>
        <v>504351.9</v>
      </c>
      <c r="R121" s="66">
        <f t="shared" si="4"/>
        <v>862441.74899999995</v>
      </c>
      <c r="S121" s="67">
        <f t="shared" si="5"/>
        <v>5401608.8489999995</v>
      </c>
    </row>
    <row r="122" spans="1:19" x14ac:dyDescent="0.25">
      <c r="A122" s="55">
        <v>117</v>
      </c>
      <c r="B122" s="68">
        <v>1045740254</v>
      </c>
      <c r="C122" s="56" t="s">
        <v>351</v>
      </c>
      <c r="D122" s="56" t="s">
        <v>317</v>
      </c>
      <c r="E122" s="57">
        <v>44314</v>
      </c>
      <c r="F122" s="57" t="s">
        <v>318</v>
      </c>
      <c r="G122" s="58" t="s">
        <v>502</v>
      </c>
      <c r="H122" s="59" t="s">
        <v>129</v>
      </c>
      <c r="I122" s="59" t="s">
        <v>385</v>
      </c>
      <c r="J122" s="59" t="s">
        <v>354</v>
      </c>
      <c r="K122" s="59" t="s">
        <v>322</v>
      </c>
      <c r="L122" s="60">
        <v>48</v>
      </c>
      <c r="M122" s="61" t="s">
        <v>355</v>
      </c>
      <c r="N122" s="62" t="s">
        <v>324</v>
      </c>
      <c r="O122" s="63" t="s">
        <v>295</v>
      </c>
      <c r="P122" s="64">
        <v>7962634</v>
      </c>
      <c r="Q122" s="65">
        <f t="shared" si="3"/>
        <v>796263.4</v>
      </c>
      <c r="R122" s="66">
        <f t="shared" si="4"/>
        <v>1361610.4139999999</v>
      </c>
      <c r="S122" s="67">
        <f t="shared" si="5"/>
        <v>8527981.0139999986</v>
      </c>
    </row>
    <row r="123" spans="1:19" x14ac:dyDescent="0.25">
      <c r="A123" s="55">
        <v>118</v>
      </c>
      <c r="B123" s="68">
        <v>1001994900</v>
      </c>
      <c r="C123" s="56" t="s">
        <v>356</v>
      </c>
      <c r="D123" s="56" t="s">
        <v>327</v>
      </c>
      <c r="E123" s="57">
        <v>44315</v>
      </c>
      <c r="F123" s="57" t="s">
        <v>328</v>
      </c>
      <c r="G123" s="58" t="s">
        <v>503</v>
      </c>
      <c r="H123" s="59" t="s">
        <v>388</v>
      </c>
      <c r="I123" s="59" t="s">
        <v>389</v>
      </c>
      <c r="J123" s="59" t="s">
        <v>359</v>
      </c>
      <c r="K123" s="59" t="s">
        <v>332</v>
      </c>
      <c r="L123" s="60">
        <v>11</v>
      </c>
      <c r="M123" s="61" t="s">
        <v>283</v>
      </c>
      <c r="N123" s="62" t="s">
        <v>334</v>
      </c>
      <c r="O123" s="63" t="s">
        <v>305</v>
      </c>
      <c r="P123" s="64">
        <v>5860460</v>
      </c>
      <c r="Q123" s="65">
        <f t="shared" si="3"/>
        <v>586046</v>
      </c>
      <c r="R123" s="66">
        <f t="shared" si="4"/>
        <v>1002138.66</v>
      </c>
      <c r="S123" s="67">
        <f t="shared" si="5"/>
        <v>6276552.6600000001</v>
      </c>
    </row>
    <row r="124" spans="1:19" x14ac:dyDescent="0.25">
      <c r="A124" s="55">
        <v>119</v>
      </c>
      <c r="B124" s="68">
        <v>1140874586</v>
      </c>
      <c r="C124" s="56" t="s">
        <v>360</v>
      </c>
      <c r="D124" s="56" t="s">
        <v>336</v>
      </c>
      <c r="E124" s="57">
        <v>44316</v>
      </c>
      <c r="F124" s="57" t="s">
        <v>337</v>
      </c>
      <c r="G124" s="58" t="s">
        <v>504</v>
      </c>
      <c r="H124" s="59" t="s">
        <v>392</v>
      </c>
      <c r="I124" s="59" t="s">
        <v>393</v>
      </c>
      <c r="J124" s="59" t="s">
        <v>363</v>
      </c>
      <c r="K124" s="59" t="s">
        <v>341</v>
      </c>
      <c r="L124" s="60">
        <v>94</v>
      </c>
      <c r="M124" s="61" t="s">
        <v>293</v>
      </c>
      <c r="N124" s="62" t="s">
        <v>343</v>
      </c>
      <c r="O124" s="63" t="s">
        <v>315</v>
      </c>
      <c r="P124" s="64">
        <v>3770646</v>
      </c>
      <c r="Q124" s="65">
        <f t="shared" si="3"/>
        <v>377064.60000000003</v>
      </c>
      <c r="R124" s="66">
        <f t="shared" si="4"/>
        <v>644780.46600000001</v>
      </c>
      <c r="S124" s="67">
        <f t="shared" si="5"/>
        <v>4038361.8659999999</v>
      </c>
    </row>
    <row r="125" spans="1:19" x14ac:dyDescent="0.25">
      <c r="A125" s="55">
        <v>120</v>
      </c>
      <c r="B125" s="68">
        <v>1004324488</v>
      </c>
      <c r="C125" s="56" t="s">
        <v>364</v>
      </c>
      <c r="D125" s="56" t="s">
        <v>345</v>
      </c>
      <c r="E125" s="57">
        <v>44317</v>
      </c>
      <c r="F125" s="57" t="s">
        <v>278</v>
      </c>
      <c r="G125" s="58" t="s">
        <v>505</v>
      </c>
      <c r="H125" s="59" t="s">
        <v>396</v>
      </c>
      <c r="I125" s="59" t="s">
        <v>397</v>
      </c>
      <c r="J125" s="59" t="s">
        <v>367</v>
      </c>
      <c r="K125" s="59" t="s">
        <v>282</v>
      </c>
      <c r="L125" s="60">
        <v>81</v>
      </c>
      <c r="M125" s="61" t="s">
        <v>303</v>
      </c>
      <c r="N125" s="62" t="s">
        <v>350</v>
      </c>
      <c r="O125" s="63" t="s">
        <v>325</v>
      </c>
      <c r="P125" s="64">
        <v>8147311</v>
      </c>
      <c r="Q125" s="65">
        <f t="shared" si="3"/>
        <v>814731.10000000009</v>
      </c>
      <c r="R125" s="66">
        <f t="shared" si="4"/>
        <v>1393190.1810000001</v>
      </c>
      <c r="S125" s="67">
        <f t="shared" si="5"/>
        <v>8725770.0810000002</v>
      </c>
    </row>
    <row r="126" spans="1:19" x14ac:dyDescent="0.25">
      <c r="A126" s="55">
        <v>121</v>
      </c>
      <c r="B126" s="68">
        <v>1129541826</v>
      </c>
      <c r="C126" s="56" t="s">
        <v>54</v>
      </c>
      <c r="D126" s="56" t="s">
        <v>277</v>
      </c>
      <c r="E126" s="57">
        <v>44318</v>
      </c>
      <c r="F126" s="57" t="s">
        <v>288</v>
      </c>
      <c r="G126" s="58" t="s">
        <v>506</v>
      </c>
      <c r="H126" s="59" t="s">
        <v>79</v>
      </c>
      <c r="I126" s="59" t="s">
        <v>280</v>
      </c>
      <c r="J126" s="59" t="s">
        <v>371</v>
      </c>
      <c r="K126" s="59" t="s">
        <v>292</v>
      </c>
      <c r="L126" s="60">
        <v>82</v>
      </c>
      <c r="M126" s="61" t="s">
        <v>313</v>
      </c>
      <c r="N126" s="62" t="s">
        <v>284</v>
      </c>
      <c r="O126" s="63" t="s">
        <v>285</v>
      </c>
      <c r="P126" s="64">
        <v>7085974</v>
      </c>
      <c r="Q126" s="65">
        <f t="shared" si="3"/>
        <v>708597.4</v>
      </c>
      <c r="R126" s="66">
        <f t="shared" si="4"/>
        <v>1211701.554</v>
      </c>
      <c r="S126" s="67">
        <f t="shared" si="5"/>
        <v>7589078.1539999992</v>
      </c>
    </row>
    <row r="127" spans="1:19" x14ac:dyDescent="0.25">
      <c r="A127" s="55">
        <v>122</v>
      </c>
      <c r="B127" s="68">
        <v>1143224746</v>
      </c>
      <c r="C127" s="56" t="s">
        <v>286</v>
      </c>
      <c r="D127" s="56" t="s">
        <v>287</v>
      </c>
      <c r="E127" s="57">
        <v>44319</v>
      </c>
      <c r="F127" s="57" t="s">
        <v>298</v>
      </c>
      <c r="G127" s="58" t="s">
        <v>507</v>
      </c>
      <c r="H127" s="59" t="s">
        <v>61</v>
      </c>
      <c r="I127" s="59" t="s">
        <v>290</v>
      </c>
      <c r="J127" s="59" t="s">
        <v>375</v>
      </c>
      <c r="K127" s="59" t="s">
        <v>302</v>
      </c>
      <c r="L127" s="60">
        <v>28</v>
      </c>
      <c r="M127" s="61" t="s">
        <v>323</v>
      </c>
      <c r="N127" s="62" t="s">
        <v>294</v>
      </c>
      <c r="O127" s="63" t="s">
        <v>295</v>
      </c>
      <c r="P127" s="64">
        <v>6170494</v>
      </c>
      <c r="Q127" s="65">
        <f t="shared" si="3"/>
        <v>617049.4</v>
      </c>
      <c r="R127" s="66">
        <f t="shared" si="4"/>
        <v>1055154.4739999999</v>
      </c>
      <c r="S127" s="67">
        <f t="shared" si="5"/>
        <v>6608599.0739999991</v>
      </c>
    </row>
    <row r="128" spans="1:19" x14ac:dyDescent="0.25">
      <c r="A128" s="55">
        <v>123</v>
      </c>
      <c r="B128" s="68">
        <v>1042849758</v>
      </c>
      <c r="C128" s="56" t="s">
        <v>296</v>
      </c>
      <c r="D128" s="56" t="s">
        <v>297</v>
      </c>
      <c r="E128" s="57">
        <v>44320</v>
      </c>
      <c r="F128" s="57" t="s">
        <v>308</v>
      </c>
      <c r="G128" s="58" t="s">
        <v>508</v>
      </c>
      <c r="H128" s="59" t="s">
        <v>63</v>
      </c>
      <c r="I128" s="59" t="s">
        <v>300</v>
      </c>
      <c r="J128" s="59" t="s">
        <v>379</v>
      </c>
      <c r="K128" s="59" t="s">
        <v>312</v>
      </c>
      <c r="L128" s="60">
        <v>38</v>
      </c>
      <c r="M128" s="61" t="s">
        <v>333</v>
      </c>
      <c r="N128" s="62" t="s">
        <v>304</v>
      </c>
      <c r="O128" s="63" t="s">
        <v>305</v>
      </c>
      <c r="P128" s="64">
        <v>9553360</v>
      </c>
      <c r="Q128" s="65">
        <f t="shared" si="3"/>
        <v>955336</v>
      </c>
      <c r="R128" s="66">
        <f t="shared" si="4"/>
        <v>1633624.56</v>
      </c>
      <c r="S128" s="67">
        <f t="shared" si="5"/>
        <v>10231648.560000001</v>
      </c>
    </row>
    <row r="129" spans="1:19" x14ac:dyDescent="0.25">
      <c r="A129" s="55">
        <v>124</v>
      </c>
      <c r="B129" s="68">
        <v>1140888045</v>
      </c>
      <c r="C129" s="56" t="s">
        <v>306</v>
      </c>
      <c r="D129" s="56" t="s">
        <v>307</v>
      </c>
      <c r="E129" s="57">
        <v>44321</v>
      </c>
      <c r="F129" s="57" t="s">
        <v>318</v>
      </c>
      <c r="G129" s="58" t="s">
        <v>509</v>
      </c>
      <c r="H129" s="59" t="s">
        <v>65</v>
      </c>
      <c r="I129" s="59" t="s">
        <v>310</v>
      </c>
      <c r="J129" s="59" t="s">
        <v>383</v>
      </c>
      <c r="K129" s="59" t="s">
        <v>322</v>
      </c>
      <c r="L129" s="60">
        <v>76</v>
      </c>
      <c r="M129" s="61" t="s">
        <v>342</v>
      </c>
      <c r="N129" s="62" t="s">
        <v>314</v>
      </c>
      <c r="O129" s="63" t="s">
        <v>315</v>
      </c>
      <c r="P129" s="64">
        <v>4441937</v>
      </c>
      <c r="Q129" s="65">
        <f t="shared" si="3"/>
        <v>444193.7</v>
      </c>
      <c r="R129" s="66">
        <f t="shared" si="4"/>
        <v>759571.22699999996</v>
      </c>
      <c r="S129" s="67">
        <f t="shared" si="5"/>
        <v>4757314.5269999998</v>
      </c>
    </row>
    <row r="130" spans="1:19" x14ac:dyDescent="0.25">
      <c r="A130" s="55">
        <v>125</v>
      </c>
      <c r="B130" s="68">
        <v>1084789193</v>
      </c>
      <c r="C130" s="56" t="s">
        <v>316</v>
      </c>
      <c r="D130" s="56" t="s">
        <v>317</v>
      </c>
      <c r="E130" s="57">
        <v>44322</v>
      </c>
      <c r="F130" s="57" t="s">
        <v>328</v>
      </c>
      <c r="G130" s="58" t="s">
        <v>510</v>
      </c>
      <c r="H130" s="59" t="s">
        <v>67</v>
      </c>
      <c r="I130" s="59" t="s">
        <v>320</v>
      </c>
      <c r="J130" s="59" t="s">
        <v>386</v>
      </c>
      <c r="K130" s="59" t="s">
        <v>332</v>
      </c>
      <c r="L130" s="60">
        <v>71</v>
      </c>
      <c r="M130" s="61" t="s">
        <v>349</v>
      </c>
      <c r="N130" s="62" t="s">
        <v>324</v>
      </c>
      <c r="O130" s="63" t="s">
        <v>325</v>
      </c>
      <c r="P130" s="64">
        <v>7910098</v>
      </c>
      <c r="Q130" s="65">
        <f t="shared" si="3"/>
        <v>791009.8</v>
      </c>
      <c r="R130" s="66">
        <f t="shared" si="4"/>
        <v>1352626.7580000001</v>
      </c>
      <c r="S130" s="67">
        <f t="shared" si="5"/>
        <v>8471714.9580000006</v>
      </c>
    </row>
    <row r="131" spans="1:19" x14ac:dyDescent="0.25">
      <c r="A131" s="55">
        <v>126</v>
      </c>
      <c r="B131" s="68">
        <v>1001914777</v>
      </c>
      <c r="C131" s="56" t="s">
        <v>326</v>
      </c>
      <c r="D131" s="56" t="s">
        <v>327</v>
      </c>
      <c r="E131" s="57">
        <v>44323</v>
      </c>
      <c r="F131" s="57" t="s">
        <v>337</v>
      </c>
      <c r="G131" s="58" t="s">
        <v>511</v>
      </c>
      <c r="H131" s="59" t="s">
        <v>69</v>
      </c>
      <c r="I131" s="59" t="s">
        <v>330</v>
      </c>
      <c r="J131" s="59" t="s">
        <v>390</v>
      </c>
      <c r="K131" s="59" t="s">
        <v>341</v>
      </c>
      <c r="L131" s="60">
        <v>39</v>
      </c>
      <c r="M131" s="61" t="s">
        <v>355</v>
      </c>
      <c r="N131" s="62" t="s">
        <v>334</v>
      </c>
      <c r="O131" s="63" t="s">
        <v>285</v>
      </c>
      <c r="P131" s="64">
        <v>5252010</v>
      </c>
      <c r="Q131" s="65">
        <f t="shared" si="3"/>
        <v>525201</v>
      </c>
      <c r="R131" s="66">
        <f t="shared" si="4"/>
        <v>898093.71</v>
      </c>
      <c r="S131" s="67">
        <f t="shared" si="5"/>
        <v>5624902.71</v>
      </c>
    </row>
    <row r="132" spans="1:19" x14ac:dyDescent="0.25">
      <c r="A132" s="55">
        <v>127</v>
      </c>
      <c r="B132" s="68">
        <v>1081827570</v>
      </c>
      <c r="C132" s="56" t="s">
        <v>335</v>
      </c>
      <c r="D132" s="56" t="s">
        <v>336</v>
      </c>
      <c r="E132" s="57">
        <v>44324</v>
      </c>
      <c r="F132" s="57" t="s">
        <v>278</v>
      </c>
      <c r="G132" s="58" t="s">
        <v>512</v>
      </c>
      <c r="H132" s="59" t="s">
        <v>71</v>
      </c>
      <c r="I132" s="59" t="s">
        <v>339</v>
      </c>
      <c r="J132" s="59" t="s">
        <v>394</v>
      </c>
      <c r="K132" s="59" t="s">
        <v>282</v>
      </c>
      <c r="L132" s="60">
        <v>71</v>
      </c>
      <c r="M132" s="61" t="s">
        <v>283</v>
      </c>
      <c r="N132" s="62" t="s">
        <v>343</v>
      </c>
      <c r="O132" s="63" t="s">
        <v>295</v>
      </c>
      <c r="P132" s="64">
        <v>8835375</v>
      </c>
      <c r="Q132" s="65">
        <f t="shared" si="3"/>
        <v>883537.5</v>
      </c>
      <c r="R132" s="66">
        <f t="shared" si="4"/>
        <v>1510849.125</v>
      </c>
      <c r="S132" s="67">
        <f t="shared" si="5"/>
        <v>9462686.625</v>
      </c>
    </row>
    <row r="133" spans="1:19" x14ac:dyDescent="0.25">
      <c r="A133" s="55">
        <v>128</v>
      </c>
      <c r="B133" s="68">
        <v>98082265708</v>
      </c>
      <c r="C133" s="56" t="s">
        <v>344</v>
      </c>
      <c r="D133" s="56" t="s">
        <v>345</v>
      </c>
      <c r="E133" s="57">
        <v>44325</v>
      </c>
      <c r="F133" s="57" t="s">
        <v>288</v>
      </c>
      <c r="G133" s="58" t="s">
        <v>513</v>
      </c>
      <c r="H133" s="59" t="s">
        <v>73</v>
      </c>
      <c r="I133" s="59" t="s">
        <v>347</v>
      </c>
      <c r="J133" s="59" t="s">
        <v>398</v>
      </c>
      <c r="K133" s="59" t="s">
        <v>292</v>
      </c>
      <c r="L133" s="60">
        <v>81</v>
      </c>
      <c r="M133" s="61" t="s">
        <v>293</v>
      </c>
      <c r="N133" s="62" t="s">
        <v>350</v>
      </c>
      <c r="O133" s="63" t="s">
        <v>305</v>
      </c>
      <c r="P133" s="64">
        <v>6747506</v>
      </c>
      <c r="Q133" s="65">
        <f t="shared" si="3"/>
        <v>674750.60000000009</v>
      </c>
      <c r="R133" s="66">
        <f t="shared" si="4"/>
        <v>1153823.5260000001</v>
      </c>
      <c r="S133" s="67">
        <f t="shared" si="5"/>
        <v>7226578.9260000009</v>
      </c>
    </row>
    <row r="134" spans="1:19" x14ac:dyDescent="0.25">
      <c r="A134" s="55">
        <v>129</v>
      </c>
      <c r="B134" s="68">
        <v>1045749223</v>
      </c>
      <c r="C134" s="56" t="s">
        <v>351</v>
      </c>
      <c r="D134" s="56" t="s">
        <v>277</v>
      </c>
      <c r="E134" s="57">
        <v>44326</v>
      </c>
      <c r="F134" s="57" t="s">
        <v>298</v>
      </c>
      <c r="G134" s="58" t="s">
        <v>514</v>
      </c>
      <c r="H134" s="59" t="s">
        <v>75</v>
      </c>
      <c r="I134" s="59" t="s">
        <v>353</v>
      </c>
      <c r="J134" s="59" t="s">
        <v>400</v>
      </c>
      <c r="K134" s="59" t="s">
        <v>302</v>
      </c>
      <c r="L134" s="60">
        <v>76</v>
      </c>
      <c r="M134" s="61" t="s">
        <v>303</v>
      </c>
      <c r="N134" s="62" t="s">
        <v>284</v>
      </c>
      <c r="O134" s="63" t="s">
        <v>315</v>
      </c>
      <c r="P134" s="64">
        <v>5104203</v>
      </c>
      <c r="Q134" s="65">
        <f t="shared" ref="Q134:Q197" si="6">P134*$Q$4</f>
        <v>510420.30000000005</v>
      </c>
      <c r="R134" s="66">
        <f t="shared" ref="R134:R197" si="7">(P134-Q134)*$R$4</f>
        <v>872818.71299999999</v>
      </c>
      <c r="S134" s="67">
        <f t="shared" si="5"/>
        <v>5466601.4130000006</v>
      </c>
    </row>
    <row r="135" spans="1:19" x14ac:dyDescent="0.25">
      <c r="A135" s="55">
        <v>130</v>
      </c>
      <c r="B135" s="68">
        <v>1143444256</v>
      </c>
      <c r="C135" s="56" t="s">
        <v>356</v>
      </c>
      <c r="D135" s="56" t="s">
        <v>287</v>
      </c>
      <c r="E135" s="57">
        <v>44327</v>
      </c>
      <c r="F135" s="57" t="s">
        <v>308</v>
      </c>
      <c r="G135" s="58" t="s">
        <v>515</v>
      </c>
      <c r="H135" s="59" t="s">
        <v>77</v>
      </c>
      <c r="I135" s="59" t="s">
        <v>358</v>
      </c>
      <c r="J135" s="59" t="s">
        <v>402</v>
      </c>
      <c r="K135" s="59" t="s">
        <v>312</v>
      </c>
      <c r="L135" s="60">
        <v>70</v>
      </c>
      <c r="M135" s="61" t="s">
        <v>313</v>
      </c>
      <c r="N135" s="62" t="s">
        <v>294</v>
      </c>
      <c r="O135" s="63" t="s">
        <v>325</v>
      </c>
      <c r="P135" s="64">
        <v>7711102</v>
      </c>
      <c r="Q135" s="65">
        <f t="shared" si="6"/>
        <v>771110.20000000007</v>
      </c>
      <c r="R135" s="66">
        <f t="shared" si="7"/>
        <v>1318598.442</v>
      </c>
      <c r="S135" s="67">
        <f t="shared" ref="S135:S198" si="8">P135-Q135+R135</f>
        <v>8258590.2419999996</v>
      </c>
    </row>
    <row r="136" spans="1:19" x14ac:dyDescent="0.25">
      <c r="A136" s="55">
        <v>131</v>
      </c>
      <c r="B136" s="68">
        <v>1010148198</v>
      </c>
      <c r="C136" s="56" t="s">
        <v>360</v>
      </c>
      <c r="D136" s="56" t="s">
        <v>297</v>
      </c>
      <c r="E136" s="57">
        <v>44328</v>
      </c>
      <c r="F136" s="57" t="s">
        <v>318</v>
      </c>
      <c r="G136" s="58" t="s">
        <v>516</v>
      </c>
      <c r="H136" s="59" t="s">
        <v>81</v>
      </c>
      <c r="I136" s="59" t="s">
        <v>362</v>
      </c>
      <c r="J136" s="59" t="s">
        <v>404</v>
      </c>
      <c r="K136" s="59" t="s">
        <v>322</v>
      </c>
      <c r="L136" s="60">
        <v>10</v>
      </c>
      <c r="M136" s="61" t="s">
        <v>323</v>
      </c>
      <c r="N136" s="62" t="s">
        <v>304</v>
      </c>
      <c r="O136" s="63" t="s">
        <v>285</v>
      </c>
      <c r="P136" s="64">
        <v>3739091</v>
      </c>
      <c r="Q136" s="65">
        <f t="shared" si="6"/>
        <v>373909.10000000003</v>
      </c>
      <c r="R136" s="66">
        <f t="shared" si="7"/>
        <v>639384.56099999999</v>
      </c>
      <c r="S136" s="67">
        <f t="shared" si="8"/>
        <v>4004566.4610000001</v>
      </c>
    </row>
    <row r="137" spans="1:19" x14ac:dyDescent="0.25">
      <c r="A137" s="55">
        <v>132</v>
      </c>
      <c r="B137" s="68">
        <v>1045231682</v>
      </c>
      <c r="C137" s="56" t="s">
        <v>364</v>
      </c>
      <c r="D137" s="56" t="s">
        <v>307</v>
      </c>
      <c r="E137" s="57">
        <v>44329</v>
      </c>
      <c r="F137" s="57" t="s">
        <v>328</v>
      </c>
      <c r="G137" s="58" t="s">
        <v>517</v>
      </c>
      <c r="H137" s="59" t="s">
        <v>83</v>
      </c>
      <c r="I137" s="59" t="s">
        <v>366</v>
      </c>
      <c r="J137" s="59" t="s">
        <v>406</v>
      </c>
      <c r="K137" s="59" t="s">
        <v>332</v>
      </c>
      <c r="L137" s="60">
        <v>81</v>
      </c>
      <c r="M137" s="61" t="s">
        <v>333</v>
      </c>
      <c r="N137" s="62" t="s">
        <v>314</v>
      </c>
      <c r="O137" s="63" t="s">
        <v>295</v>
      </c>
      <c r="P137" s="64">
        <v>2139524</v>
      </c>
      <c r="Q137" s="65">
        <f t="shared" si="6"/>
        <v>213952.40000000002</v>
      </c>
      <c r="R137" s="66">
        <f t="shared" si="7"/>
        <v>365858.60400000005</v>
      </c>
      <c r="S137" s="67">
        <f t="shared" si="8"/>
        <v>2291430.2039999999</v>
      </c>
    </row>
    <row r="138" spans="1:19" x14ac:dyDescent="0.25">
      <c r="A138" s="55">
        <v>133</v>
      </c>
      <c r="B138" s="68">
        <v>1043655194</v>
      </c>
      <c r="C138" s="56" t="s">
        <v>54</v>
      </c>
      <c r="D138" s="56" t="s">
        <v>317</v>
      </c>
      <c r="E138" s="57">
        <v>44330</v>
      </c>
      <c r="F138" s="57" t="s">
        <v>337</v>
      </c>
      <c r="G138" s="58" t="s">
        <v>518</v>
      </c>
      <c r="H138" s="59" t="s">
        <v>369</v>
      </c>
      <c r="I138" s="59" t="s">
        <v>370</v>
      </c>
      <c r="J138" s="59" t="s">
        <v>408</v>
      </c>
      <c r="K138" s="59" t="s">
        <v>341</v>
      </c>
      <c r="L138" s="60">
        <v>69</v>
      </c>
      <c r="M138" s="61" t="s">
        <v>342</v>
      </c>
      <c r="N138" s="62" t="s">
        <v>324</v>
      </c>
      <c r="O138" s="63" t="s">
        <v>305</v>
      </c>
      <c r="P138" s="64">
        <v>6978527</v>
      </c>
      <c r="Q138" s="65">
        <f t="shared" si="6"/>
        <v>697852.70000000007</v>
      </c>
      <c r="R138" s="66">
        <f t="shared" si="7"/>
        <v>1193328.1170000001</v>
      </c>
      <c r="S138" s="67">
        <f t="shared" si="8"/>
        <v>7474002.4169999994</v>
      </c>
    </row>
    <row r="139" spans="1:19" x14ac:dyDescent="0.25">
      <c r="A139" s="55">
        <v>134</v>
      </c>
      <c r="B139" s="68">
        <v>1083457041</v>
      </c>
      <c r="C139" s="56" t="s">
        <v>286</v>
      </c>
      <c r="D139" s="56" t="s">
        <v>327</v>
      </c>
      <c r="E139" s="57">
        <v>44331</v>
      </c>
      <c r="F139" s="57" t="s">
        <v>278</v>
      </c>
      <c r="G139" s="58" t="s">
        <v>519</v>
      </c>
      <c r="H139" s="59" t="s">
        <v>373</v>
      </c>
      <c r="I139" s="59" t="s">
        <v>374</v>
      </c>
      <c r="J139" s="59" t="s">
        <v>410</v>
      </c>
      <c r="K139" s="59" t="s">
        <v>282</v>
      </c>
      <c r="L139" s="60">
        <v>93</v>
      </c>
      <c r="M139" s="61" t="s">
        <v>349</v>
      </c>
      <c r="N139" s="62" t="s">
        <v>334</v>
      </c>
      <c r="O139" s="63" t="s">
        <v>315</v>
      </c>
      <c r="P139" s="64">
        <v>4912393</v>
      </c>
      <c r="Q139" s="65">
        <f t="shared" si="6"/>
        <v>491239.30000000005</v>
      </c>
      <c r="R139" s="66">
        <f t="shared" si="7"/>
        <v>840019.2030000001</v>
      </c>
      <c r="S139" s="67">
        <f t="shared" si="8"/>
        <v>5261172.9029999999</v>
      </c>
    </row>
    <row r="140" spans="1:19" x14ac:dyDescent="0.25">
      <c r="A140" s="55">
        <v>135</v>
      </c>
      <c r="B140" s="68">
        <v>32581444</v>
      </c>
      <c r="C140" s="56" t="s">
        <v>296</v>
      </c>
      <c r="D140" s="56" t="s">
        <v>336</v>
      </c>
      <c r="E140" s="57">
        <v>44332</v>
      </c>
      <c r="F140" s="57" t="s">
        <v>288</v>
      </c>
      <c r="G140" s="58" t="s">
        <v>520</v>
      </c>
      <c r="H140" s="59" t="s">
        <v>377</v>
      </c>
      <c r="I140" s="59" t="s">
        <v>378</v>
      </c>
      <c r="J140" s="59" t="s">
        <v>412</v>
      </c>
      <c r="K140" s="59" t="s">
        <v>292</v>
      </c>
      <c r="L140" s="60">
        <v>85</v>
      </c>
      <c r="M140" s="61" t="s">
        <v>355</v>
      </c>
      <c r="N140" s="62" t="s">
        <v>343</v>
      </c>
      <c r="O140" s="63" t="s">
        <v>325</v>
      </c>
      <c r="P140" s="64">
        <v>7853096</v>
      </c>
      <c r="Q140" s="65">
        <f t="shared" si="6"/>
        <v>785309.60000000009</v>
      </c>
      <c r="R140" s="66">
        <f t="shared" si="7"/>
        <v>1342879.4160000002</v>
      </c>
      <c r="S140" s="67">
        <f t="shared" si="8"/>
        <v>8410665.8159999996</v>
      </c>
    </row>
    <row r="141" spans="1:19" x14ac:dyDescent="0.25">
      <c r="A141" s="55">
        <v>136</v>
      </c>
      <c r="B141" s="68">
        <v>1045699276</v>
      </c>
      <c r="C141" s="56" t="s">
        <v>306</v>
      </c>
      <c r="D141" s="56" t="s">
        <v>345</v>
      </c>
      <c r="E141" s="57">
        <v>44333</v>
      </c>
      <c r="F141" s="57" t="s">
        <v>298</v>
      </c>
      <c r="G141" s="58" t="s">
        <v>521</v>
      </c>
      <c r="H141" s="59" t="s">
        <v>381</v>
      </c>
      <c r="I141" s="59" t="s">
        <v>382</v>
      </c>
      <c r="J141" s="59" t="s">
        <v>281</v>
      </c>
      <c r="K141" s="59" t="s">
        <v>302</v>
      </c>
      <c r="L141" s="60">
        <v>29</v>
      </c>
      <c r="M141" s="61" t="s">
        <v>283</v>
      </c>
      <c r="N141" s="62" t="s">
        <v>350</v>
      </c>
      <c r="O141" s="63" t="s">
        <v>285</v>
      </c>
      <c r="P141" s="64">
        <v>2760602</v>
      </c>
      <c r="Q141" s="65">
        <f t="shared" si="6"/>
        <v>276060.2</v>
      </c>
      <c r="R141" s="66">
        <f t="shared" si="7"/>
        <v>472062.94199999998</v>
      </c>
      <c r="S141" s="67">
        <f t="shared" si="8"/>
        <v>2956604.7419999996</v>
      </c>
    </row>
    <row r="142" spans="1:19" x14ac:dyDescent="0.25">
      <c r="A142" s="55">
        <v>137</v>
      </c>
      <c r="B142" s="68">
        <v>1045748584</v>
      </c>
      <c r="C142" s="56" t="s">
        <v>316</v>
      </c>
      <c r="D142" s="56" t="s">
        <v>277</v>
      </c>
      <c r="E142" s="57">
        <v>44334</v>
      </c>
      <c r="F142" s="57" t="s">
        <v>308</v>
      </c>
      <c r="G142" s="58" t="s">
        <v>522</v>
      </c>
      <c r="H142" s="59" t="s">
        <v>129</v>
      </c>
      <c r="I142" s="59" t="s">
        <v>385</v>
      </c>
      <c r="J142" s="59" t="s">
        <v>291</v>
      </c>
      <c r="K142" s="59" t="s">
        <v>312</v>
      </c>
      <c r="L142" s="60">
        <v>85</v>
      </c>
      <c r="M142" s="61" t="s">
        <v>293</v>
      </c>
      <c r="N142" s="62" t="s">
        <v>284</v>
      </c>
      <c r="O142" s="63" t="s">
        <v>295</v>
      </c>
      <c r="P142" s="64">
        <v>8053265</v>
      </c>
      <c r="Q142" s="65">
        <f t="shared" si="6"/>
        <v>805326.5</v>
      </c>
      <c r="R142" s="66">
        <f t="shared" si="7"/>
        <v>1377108.3149999999</v>
      </c>
      <c r="S142" s="67">
        <f t="shared" si="8"/>
        <v>8625046.8149999995</v>
      </c>
    </row>
    <row r="143" spans="1:19" x14ac:dyDescent="0.25">
      <c r="A143" s="55">
        <v>138</v>
      </c>
      <c r="B143" s="68">
        <v>1001876629</v>
      </c>
      <c r="C143" s="56" t="s">
        <v>326</v>
      </c>
      <c r="D143" s="56" t="s">
        <v>287</v>
      </c>
      <c r="E143" s="57">
        <v>44335</v>
      </c>
      <c r="F143" s="57" t="s">
        <v>318</v>
      </c>
      <c r="G143" s="58" t="s">
        <v>523</v>
      </c>
      <c r="H143" s="59" t="s">
        <v>388</v>
      </c>
      <c r="I143" s="59" t="s">
        <v>389</v>
      </c>
      <c r="J143" s="59" t="s">
        <v>301</v>
      </c>
      <c r="K143" s="59" t="s">
        <v>322</v>
      </c>
      <c r="L143" s="60">
        <v>69</v>
      </c>
      <c r="M143" s="61" t="s">
        <v>303</v>
      </c>
      <c r="N143" s="62" t="s">
        <v>294</v>
      </c>
      <c r="O143" s="63" t="s">
        <v>305</v>
      </c>
      <c r="P143" s="64">
        <v>2285826</v>
      </c>
      <c r="Q143" s="65">
        <f t="shared" si="6"/>
        <v>228582.6</v>
      </c>
      <c r="R143" s="66">
        <f t="shared" si="7"/>
        <v>390876.24599999998</v>
      </c>
      <c r="S143" s="67">
        <f t="shared" si="8"/>
        <v>2448119.6459999997</v>
      </c>
    </row>
    <row r="144" spans="1:19" x14ac:dyDescent="0.25">
      <c r="A144" s="55">
        <v>139</v>
      </c>
      <c r="B144" s="68">
        <v>1045728281</v>
      </c>
      <c r="C144" s="56" t="s">
        <v>335</v>
      </c>
      <c r="D144" s="56" t="s">
        <v>297</v>
      </c>
      <c r="E144" s="57">
        <v>44336</v>
      </c>
      <c r="F144" s="57" t="s">
        <v>328</v>
      </c>
      <c r="G144" s="58" t="s">
        <v>524</v>
      </c>
      <c r="H144" s="59" t="s">
        <v>392</v>
      </c>
      <c r="I144" s="59" t="s">
        <v>393</v>
      </c>
      <c r="J144" s="59" t="s">
        <v>311</v>
      </c>
      <c r="K144" s="59" t="s">
        <v>332</v>
      </c>
      <c r="L144" s="60">
        <v>81</v>
      </c>
      <c r="M144" s="61" t="s">
        <v>313</v>
      </c>
      <c r="N144" s="62" t="s">
        <v>304</v>
      </c>
      <c r="O144" s="63" t="s">
        <v>315</v>
      </c>
      <c r="P144" s="64">
        <v>9414225</v>
      </c>
      <c r="Q144" s="65">
        <f t="shared" si="6"/>
        <v>941422.5</v>
      </c>
      <c r="R144" s="66">
        <f t="shared" si="7"/>
        <v>1609832.4750000001</v>
      </c>
      <c r="S144" s="67">
        <f t="shared" si="8"/>
        <v>10082634.975</v>
      </c>
    </row>
    <row r="145" spans="1:19" x14ac:dyDescent="0.25">
      <c r="A145" s="55">
        <v>140</v>
      </c>
      <c r="B145" s="68">
        <v>72431618</v>
      </c>
      <c r="C145" s="56" t="s">
        <v>344</v>
      </c>
      <c r="D145" s="56" t="s">
        <v>307</v>
      </c>
      <c r="E145" s="57">
        <v>44337</v>
      </c>
      <c r="F145" s="57" t="s">
        <v>337</v>
      </c>
      <c r="G145" s="58" t="s">
        <v>525</v>
      </c>
      <c r="H145" s="59" t="s">
        <v>396</v>
      </c>
      <c r="I145" s="59" t="s">
        <v>397</v>
      </c>
      <c r="J145" s="59" t="s">
        <v>321</v>
      </c>
      <c r="K145" s="59" t="s">
        <v>341</v>
      </c>
      <c r="L145" s="60">
        <v>12</v>
      </c>
      <c r="M145" s="61" t="s">
        <v>323</v>
      </c>
      <c r="N145" s="62" t="s">
        <v>314</v>
      </c>
      <c r="O145" s="63" t="s">
        <v>325</v>
      </c>
      <c r="P145" s="64">
        <v>4575768</v>
      </c>
      <c r="Q145" s="65">
        <f t="shared" si="6"/>
        <v>457576.80000000005</v>
      </c>
      <c r="R145" s="66">
        <f t="shared" si="7"/>
        <v>782456.3280000001</v>
      </c>
      <c r="S145" s="67">
        <f t="shared" si="8"/>
        <v>4900647.5279999999</v>
      </c>
    </row>
    <row r="146" spans="1:19" x14ac:dyDescent="0.25">
      <c r="A146" s="55">
        <v>141</v>
      </c>
      <c r="B146" s="68">
        <v>98032466346</v>
      </c>
      <c r="C146" s="56" t="s">
        <v>351</v>
      </c>
      <c r="D146" s="56" t="s">
        <v>317</v>
      </c>
      <c r="E146" s="57">
        <v>44338</v>
      </c>
      <c r="F146" s="57" t="s">
        <v>278</v>
      </c>
      <c r="G146" s="58" t="s">
        <v>526</v>
      </c>
      <c r="H146" s="59" t="s">
        <v>79</v>
      </c>
      <c r="I146" s="59" t="s">
        <v>280</v>
      </c>
      <c r="J146" s="59" t="s">
        <v>331</v>
      </c>
      <c r="K146" s="59" t="s">
        <v>282</v>
      </c>
      <c r="L146" s="60">
        <v>29</v>
      </c>
      <c r="M146" s="61" t="s">
        <v>333</v>
      </c>
      <c r="N146" s="62" t="s">
        <v>324</v>
      </c>
      <c r="O146" s="63" t="s">
        <v>285</v>
      </c>
      <c r="P146" s="64">
        <v>8149569</v>
      </c>
      <c r="Q146" s="65">
        <f t="shared" si="6"/>
        <v>814956.9</v>
      </c>
      <c r="R146" s="66">
        <f t="shared" si="7"/>
        <v>1393576.2989999999</v>
      </c>
      <c r="S146" s="67">
        <f t="shared" si="8"/>
        <v>8728188.3990000002</v>
      </c>
    </row>
    <row r="147" spans="1:19" x14ac:dyDescent="0.25">
      <c r="A147" s="55">
        <v>142</v>
      </c>
      <c r="B147" s="68">
        <v>1067290150</v>
      </c>
      <c r="C147" s="56" t="s">
        <v>356</v>
      </c>
      <c r="D147" s="56" t="s">
        <v>327</v>
      </c>
      <c r="E147" s="57">
        <v>44339</v>
      </c>
      <c r="F147" s="57" t="s">
        <v>288</v>
      </c>
      <c r="G147" s="58" t="s">
        <v>527</v>
      </c>
      <c r="H147" s="59" t="s">
        <v>61</v>
      </c>
      <c r="I147" s="59" t="s">
        <v>290</v>
      </c>
      <c r="J147" s="59" t="s">
        <v>340</v>
      </c>
      <c r="K147" s="59" t="s">
        <v>292</v>
      </c>
      <c r="L147" s="60">
        <v>46</v>
      </c>
      <c r="M147" s="61" t="s">
        <v>342</v>
      </c>
      <c r="N147" s="62" t="s">
        <v>334</v>
      </c>
      <c r="O147" s="63" t="s">
        <v>295</v>
      </c>
      <c r="P147" s="64">
        <v>4996136</v>
      </c>
      <c r="Q147" s="65">
        <f t="shared" si="6"/>
        <v>499613.60000000003</v>
      </c>
      <c r="R147" s="66">
        <f t="shared" si="7"/>
        <v>854339.25600000005</v>
      </c>
      <c r="S147" s="67">
        <f t="shared" si="8"/>
        <v>5350861.6560000004</v>
      </c>
    </row>
    <row r="148" spans="1:19" x14ac:dyDescent="0.25">
      <c r="A148" s="55">
        <v>143</v>
      </c>
      <c r="B148" s="68">
        <v>1043661716</v>
      </c>
      <c r="C148" s="56" t="s">
        <v>360</v>
      </c>
      <c r="D148" s="56" t="s">
        <v>336</v>
      </c>
      <c r="E148" s="57">
        <v>44340</v>
      </c>
      <c r="F148" s="57" t="s">
        <v>298</v>
      </c>
      <c r="G148" s="58" t="s">
        <v>528</v>
      </c>
      <c r="H148" s="59" t="s">
        <v>63</v>
      </c>
      <c r="I148" s="59" t="s">
        <v>300</v>
      </c>
      <c r="J148" s="59" t="s">
        <v>348</v>
      </c>
      <c r="K148" s="59" t="s">
        <v>302</v>
      </c>
      <c r="L148" s="60">
        <v>61</v>
      </c>
      <c r="M148" s="61" t="s">
        <v>349</v>
      </c>
      <c r="N148" s="62" t="s">
        <v>343</v>
      </c>
      <c r="O148" s="63" t="s">
        <v>305</v>
      </c>
      <c r="P148" s="64">
        <v>7211516</v>
      </c>
      <c r="Q148" s="65">
        <f t="shared" si="6"/>
        <v>721151.60000000009</v>
      </c>
      <c r="R148" s="66">
        <f t="shared" si="7"/>
        <v>1233169.236</v>
      </c>
      <c r="S148" s="67">
        <f t="shared" si="8"/>
        <v>7723533.6359999999</v>
      </c>
    </row>
    <row r="149" spans="1:19" x14ac:dyDescent="0.25">
      <c r="A149" s="55">
        <v>144</v>
      </c>
      <c r="B149" s="68">
        <v>1045670312</v>
      </c>
      <c r="C149" s="56" t="s">
        <v>364</v>
      </c>
      <c r="D149" s="56" t="s">
        <v>345</v>
      </c>
      <c r="E149" s="57">
        <v>44341</v>
      </c>
      <c r="F149" s="57" t="s">
        <v>308</v>
      </c>
      <c r="G149" s="58" t="s">
        <v>529</v>
      </c>
      <c r="H149" s="59" t="s">
        <v>65</v>
      </c>
      <c r="I149" s="59" t="s">
        <v>310</v>
      </c>
      <c r="J149" s="59" t="s">
        <v>354</v>
      </c>
      <c r="K149" s="59" t="s">
        <v>312</v>
      </c>
      <c r="L149" s="60">
        <v>12</v>
      </c>
      <c r="M149" s="61" t="s">
        <v>355</v>
      </c>
      <c r="N149" s="62" t="s">
        <v>350</v>
      </c>
      <c r="O149" s="63" t="s">
        <v>315</v>
      </c>
      <c r="P149" s="64">
        <v>8425680</v>
      </c>
      <c r="Q149" s="65">
        <f t="shared" si="6"/>
        <v>842568</v>
      </c>
      <c r="R149" s="66">
        <f t="shared" si="7"/>
        <v>1440791.28</v>
      </c>
      <c r="S149" s="67">
        <f t="shared" si="8"/>
        <v>9023903.2799999993</v>
      </c>
    </row>
    <row r="150" spans="1:19" x14ac:dyDescent="0.25">
      <c r="A150" s="55">
        <v>145</v>
      </c>
      <c r="B150" s="68">
        <v>1143118700</v>
      </c>
      <c r="C150" s="56" t="s">
        <v>54</v>
      </c>
      <c r="D150" s="56" t="s">
        <v>277</v>
      </c>
      <c r="E150" s="57">
        <v>44342</v>
      </c>
      <c r="F150" s="57" t="s">
        <v>318</v>
      </c>
      <c r="G150" s="58" t="s">
        <v>530</v>
      </c>
      <c r="H150" s="59" t="s">
        <v>67</v>
      </c>
      <c r="I150" s="59" t="s">
        <v>320</v>
      </c>
      <c r="J150" s="59" t="s">
        <v>359</v>
      </c>
      <c r="K150" s="59" t="s">
        <v>322</v>
      </c>
      <c r="L150" s="60">
        <v>62</v>
      </c>
      <c r="M150" s="61" t="s">
        <v>283</v>
      </c>
      <c r="N150" s="62" t="s">
        <v>284</v>
      </c>
      <c r="O150" s="63" t="s">
        <v>325</v>
      </c>
      <c r="P150" s="64">
        <v>6880833</v>
      </c>
      <c r="Q150" s="65">
        <f t="shared" si="6"/>
        <v>688083.3</v>
      </c>
      <c r="R150" s="66">
        <f t="shared" si="7"/>
        <v>1176622.443</v>
      </c>
      <c r="S150" s="67">
        <f t="shared" si="8"/>
        <v>7369372.1430000002</v>
      </c>
    </row>
    <row r="151" spans="1:19" x14ac:dyDescent="0.25">
      <c r="A151" s="55">
        <v>146</v>
      </c>
      <c r="B151" s="68">
        <v>1042242215</v>
      </c>
      <c r="C151" s="56" t="s">
        <v>286</v>
      </c>
      <c r="D151" s="56" t="s">
        <v>287</v>
      </c>
      <c r="E151" s="57">
        <v>44343</v>
      </c>
      <c r="F151" s="57" t="s">
        <v>328</v>
      </c>
      <c r="G151" s="58" t="s">
        <v>531</v>
      </c>
      <c r="H151" s="59" t="s">
        <v>69</v>
      </c>
      <c r="I151" s="59" t="s">
        <v>330</v>
      </c>
      <c r="J151" s="59" t="s">
        <v>363</v>
      </c>
      <c r="K151" s="59" t="s">
        <v>332</v>
      </c>
      <c r="L151" s="60">
        <v>92</v>
      </c>
      <c r="M151" s="61" t="s">
        <v>293</v>
      </c>
      <c r="N151" s="62" t="s">
        <v>294</v>
      </c>
      <c r="O151" s="63" t="s">
        <v>285</v>
      </c>
      <c r="P151" s="64">
        <v>3505154</v>
      </c>
      <c r="Q151" s="65">
        <f t="shared" si="6"/>
        <v>350515.4</v>
      </c>
      <c r="R151" s="66">
        <f t="shared" si="7"/>
        <v>599381.33400000003</v>
      </c>
      <c r="S151" s="67">
        <f t="shared" si="8"/>
        <v>3754019.9340000004</v>
      </c>
    </row>
    <row r="152" spans="1:19" x14ac:dyDescent="0.25">
      <c r="A152" s="55">
        <v>147</v>
      </c>
      <c r="B152" s="68">
        <v>1010117020</v>
      </c>
      <c r="C152" s="56" t="s">
        <v>296</v>
      </c>
      <c r="D152" s="56" t="s">
        <v>297</v>
      </c>
      <c r="E152" s="57">
        <v>44344</v>
      </c>
      <c r="F152" s="57" t="s">
        <v>337</v>
      </c>
      <c r="G152" s="58" t="s">
        <v>532</v>
      </c>
      <c r="H152" s="59" t="s">
        <v>71</v>
      </c>
      <c r="I152" s="59" t="s">
        <v>339</v>
      </c>
      <c r="J152" s="59" t="s">
        <v>367</v>
      </c>
      <c r="K152" s="59" t="s">
        <v>341</v>
      </c>
      <c r="L152" s="60">
        <v>66</v>
      </c>
      <c r="M152" s="61" t="s">
        <v>303</v>
      </c>
      <c r="N152" s="62" t="s">
        <v>304</v>
      </c>
      <c r="O152" s="63" t="s">
        <v>295</v>
      </c>
      <c r="P152" s="64">
        <v>9935925</v>
      </c>
      <c r="Q152" s="65">
        <f t="shared" si="6"/>
        <v>993592.5</v>
      </c>
      <c r="R152" s="66">
        <f t="shared" si="7"/>
        <v>1699043.175</v>
      </c>
      <c r="S152" s="67">
        <f t="shared" si="8"/>
        <v>10641375.675000001</v>
      </c>
    </row>
    <row r="153" spans="1:19" x14ac:dyDescent="0.25">
      <c r="A153" s="55">
        <v>148</v>
      </c>
      <c r="B153" s="68">
        <v>1193395594</v>
      </c>
      <c r="C153" s="56" t="s">
        <v>306</v>
      </c>
      <c r="D153" s="56" t="s">
        <v>307</v>
      </c>
      <c r="E153" s="57">
        <v>44345</v>
      </c>
      <c r="F153" s="57" t="s">
        <v>278</v>
      </c>
      <c r="G153" s="58" t="s">
        <v>533</v>
      </c>
      <c r="H153" s="59" t="s">
        <v>73</v>
      </c>
      <c r="I153" s="59" t="s">
        <v>347</v>
      </c>
      <c r="J153" s="59" t="s">
        <v>371</v>
      </c>
      <c r="K153" s="59" t="s">
        <v>282</v>
      </c>
      <c r="L153" s="60">
        <v>34</v>
      </c>
      <c r="M153" s="61" t="s">
        <v>313</v>
      </c>
      <c r="N153" s="62" t="s">
        <v>314</v>
      </c>
      <c r="O153" s="63" t="s">
        <v>305</v>
      </c>
      <c r="P153" s="64">
        <v>6632513</v>
      </c>
      <c r="Q153" s="65">
        <f t="shared" si="6"/>
        <v>663251.30000000005</v>
      </c>
      <c r="R153" s="66">
        <f t="shared" si="7"/>
        <v>1134159.723</v>
      </c>
      <c r="S153" s="67">
        <f t="shared" si="8"/>
        <v>7103421.4230000004</v>
      </c>
    </row>
    <row r="154" spans="1:19" x14ac:dyDescent="0.25">
      <c r="A154" s="55">
        <v>149</v>
      </c>
      <c r="B154" s="68">
        <v>98062559764</v>
      </c>
      <c r="C154" s="56" t="s">
        <v>316</v>
      </c>
      <c r="D154" s="56" t="s">
        <v>317</v>
      </c>
      <c r="E154" s="57">
        <v>44346</v>
      </c>
      <c r="F154" s="57" t="s">
        <v>288</v>
      </c>
      <c r="G154" s="58" t="s">
        <v>534</v>
      </c>
      <c r="H154" s="59" t="s">
        <v>75</v>
      </c>
      <c r="I154" s="59" t="s">
        <v>353</v>
      </c>
      <c r="J154" s="59" t="s">
        <v>375</v>
      </c>
      <c r="K154" s="59" t="s">
        <v>292</v>
      </c>
      <c r="L154" s="60">
        <v>63</v>
      </c>
      <c r="M154" s="61" t="s">
        <v>323</v>
      </c>
      <c r="N154" s="62" t="s">
        <v>324</v>
      </c>
      <c r="O154" s="63" t="s">
        <v>315</v>
      </c>
      <c r="P154" s="64">
        <v>3608710</v>
      </c>
      <c r="Q154" s="65">
        <f t="shared" si="6"/>
        <v>360871</v>
      </c>
      <c r="R154" s="66">
        <f t="shared" si="7"/>
        <v>617089.41</v>
      </c>
      <c r="S154" s="67">
        <f t="shared" si="8"/>
        <v>3864928.41</v>
      </c>
    </row>
    <row r="155" spans="1:19" x14ac:dyDescent="0.25">
      <c r="A155" s="55">
        <v>150</v>
      </c>
      <c r="B155" s="68">
        <v>1143130442</v>
      </c>
      <c r="C155" s="56" t="s">
        <v>326</v>
      </c>
      <c r="D155" s="56" t="s">
        <v>327</v>
      </c>
      <c r="E155" s="57">
        <v>44347</v>
      </c>
      <c r="F155" s="57" t="s">
        <v>298</v>
      </c>
      <c r="G155" s="58" t="s">
        <v>535</v>
      </c>
      <c r="H155" s="59" t="s">
        <v>77</v>
      </c>
      <c r="I155" s="59" t="s">
        <v>358</v>
      </c>
      <c r="J155" s="59" t="s">
        <v>379</v>
      </c>
      <c r="K155" s="59" t="s">
        <v>302</v>
      </c>
      <c r="L155" s="60">
        <v>11</v>
      </c>
      <c r="M155" s="61" t="s">
        <v>333</v>
      </c>
      <c r="N155" s="62" t="s">
        <v>334</v>
      </c>
      <c r="O155" s="63" t="s">
        <v>325</v>
      </c>
      <c r="P155" s="64">
        <v>2497211</v>
      </c>
      <c r="Q155" s="65">
        <f t="shared" si="6"/>
        <v>249721.1</v>
      </c>
      <c r="R155" s="66">
        <f t="shared" si="7"/>
        <v>427023.08100000001</v>
      </c>
      <c r="S155" s="67">
        <f t="shared" si="8"/>
        <v>2674512.9809999997</v>
      </c>
    </row>
    <row r="156" spans="1:19" x14ac:dyDescent="0.25">
      <c r="A156" s="55">
        <v>151</v>
      </c>
      <c r="B156" s="68">
        <v>98030764889</v>
      </c>
      <c r="C156" s="56" t="s">
        <v>335</v>
      </c>
      <c r="D156" s="56" t="s">
        <v>336</v>
      </c>
      <c r="E156" s="57">
        <v>44348</v>
      </c>
      <c r="F156" s="57" t="s">
        <v>308</v>
      </c>
      <c r="G156" s="58" t="s">
        <v>536</v>
      </c>
      <c r="H156" s="59" t="s">
        <v>81</v>
      </c>
      <c r="I156" s="59" t="s">
        <v>362</v>
      </c>
      <c r="J156" s="59" t="s">
        <v>383</v>
      </c>
      <c r="K156" s="59" t="s">
        <v>312</v>
      </c>
      <c r="L156" s="60">
        <v>53</v>
      </c>
      <c r="M156" s="61" t="s">
        <v>342</v>
      </c>
      <c r="N156" s="62" t="s">
        <v>343</v>
      </c>
      <c r="O156" s="63" t="s">
        <v>285</v>
      </c>
      <c r="P156" s="64">
        <v>9782575</v>
      </c>
      <c r="Q156" s="65">
        <f t="shared" si="6"/>
        <v>978257.5</v>
      </c>
      <c r="R156" s="66">
        <f t="shared" si="7"/>
        <v>1672820.325</v>
      </c>
      <c r="S156" s="67">
        <f t="shared" si="8"/>
        <v>10477137.824999999</v>
      </c>
    </row>
    <row r="157" spans="1:19" x14ac:dyDescent="0.25">
      <c r="A157" s="55">
        <v>152</v>
      </c>
      <c r="B157" s="68">
        <v>1043023657</v>
      </c>
      <c r="C157" s="56" t="s">
        <v>344</v>
      </c>
      <c r="D157" s="56" t="s">
        <v>345</v>
      </c>
      <c r="E157" s="57">
        <v>44349</v>
      </c>
      <c r="F157" s="57" t="s">
        <v>318</v>
      </c>
      <c r="G157" s="58" t="s">
        <v>537</v>
      </c>
      <c r="H157" s="59" t="s">
        <v>83</v>
      </c>
      <c r="I157" s="59" t="s">
        <v>366</v>
      </c>
      <c r="J157" s="59" t="s">
        <v>386</v>
      </c>
      <c r="K157" s="59" t="s">
        <v>322</v>
      </c>
      <c r="L157" s="60">
        <v>96</v>
      </c>
      <c r="M157" s="61" t="s">
        <v>349</v>
      </c>
      <c r="N157" s="62" t="s">
        <v>350</v>
      </c>
      <c r="O157" s="63" t="s">
        <v>295</v>
      </c>
      <c r="P157" s="64">
        <v>5719372</v>
      </c>
      <c r="Q157" s="65">
        <f t="shared" si="6"/>
        <v>571937.20000000007</v>
      </c>
      <c r="R157" s="66">
        <f t="shared" si="7"/>
        <v>978012.61199999996</v>
      </c>
      <c r="S157" s="67">
        <f t="shared" si="8"/>
        <v>6125447.4119999995</v>
      </c>
    </row>
    <row r="158" spans="1:19" x14ac:dyDescent="0.25">
      <c r="A158" s="55">
        <v>153</v>
      </c>
      <c r="B158" s="68">
        <v>1140879725</v>
      </c>
      <c r="C158" s="56" t="s">
        <v>351</v>
      </c>
      <c r="D158" s="56" t="s">
        <v>277</v>
      </c>
      <c r="E158" s="57">
        <v>44350</v>
      </c>
      <c r="F158" s="57" t="s">
        <v>328</v>
      </c>
      <c r="G158" s="58" t="s">
        <v>538</v>
      </c>
      <c r="H158" s="59" t="s">
        <v>369</v>
      </c>
      <c r="I158" s="59" t="s">
        <v>370</v>
      </c>
      <c r="J158" s="59" t="s">
        <v>390</v>
      </c>
      <c r="K158" s="59" t="s">
        <v>332</v>
      </c>
      <c r="L158" s="60">
        <v>23</v>
      </c>
      <c r="M158" s="61" t="s">
        <v>355</v>
      </c>
      <c r="N158" s="62" t="s">
        <v>284</v>
      </c>
      <c r="O158" s="63" t="s">
        <v>305</v>
      </c>
      <c r="P158" s="64">
        <v>8367197</v>
      </c>
      <c r="Q158" s="65">
        <f t="shared" si="6"/>
        <v>836719.70000000007</v>
      </c>
      <c r="R158" s="66">
        <f t="shared" si="7"/>
        <v>1430790.6869999999</v>
      </c>
      <c r="S158" s="67">
        <f t="shared" si="8"/>
        <v>8961267.9869999997</v>
      </c>
    </row>
    <row r="159" spans="1:19" x14ac:dyDescent="0.25">
      <c r="A159" s="55">
        <v>154</v>
      </c>
      <c r="B159" s="68">
        <v>1045732998</v>
      </c>
      <c r="C159" s="56" t="s">
        <v>356</v>
      </c>
      <c r="D159" s="56" t="s">
        <v>287</v>
      </c>
      <c r="E159" s="57">
        <v>44351</v>
      </c>
      <c r="F159" s="57" t="s">
        <v>337</v>
      </c>
      <c r="G159" s="58" t="s">
        <v>539</v>
      </c>
      <c r="H159" s="59" t="s">
        <v>373</v>
      </c>
      <c r="I159" s="59" t="s">
        <v>374</v>
      </c>
      <c r="J159" s="59" t="s">
        <v>394</v>
      </c>
      <c r="K159" s="59" t="s">
        <v>341</v>
      </c>
      <c r="L159" s="60">
        <v>62</v>
      </c>
      <c r="M159" s="61" t="s">
        <v>283</v>
      </c>
      <c r="N159" s="62" t="s">
        <v>294</v>
      </c>
      <c r="O159" s="63" t="s">
        <v>315</v>
      </c>
      <c r="P159" s="64">
        <v>8113129</v>
      </c>
      <c r="Q159" s="65">
        <f t="shared" si="6"/>
        <v>811312.9</v>
      </c>
      <c r="R159" s="66">
        <f t="shared" si="7"/>
        <v>1387345.0589999999</v>
      </c>
      <c r="S159" s="67">
        <f t="shared" si="8"/>
        <v>8689161.159</v>
      </c>
    </row>
    <row r="160" spans="1:19" x14ac:dyDescent="0.25">
      <c r="A160" s="55">
        <v>155</v>
      </c>
      <c r="B160" s="68">
        <v>98081910677</v>
      </c>
      <c r="C160" s="56" t="s">
        <v>360</v>
      </c>
      <c r="D160" s="56" t="s">
        <v>297</v>
      </c>
      <c r="E160" s="57">
        <v>44352</v>
      </c>
      <c r="F160" s="57" t="s">
        <v>278</v>
      </c>
      <c r="G160" s="58" t="s">
        <v>540</v>
      </c>
      <c r="H160" s="59" t="s">
        <v>377</v>
      </c>
      <c r="I160" s="59" t="s">
        <v>378</v>
      </c>
      <c r="J160" s="59" t="s">
        <v>398</v>
      </c>
      <c r="K160" s="59" t="s">
        <v>282</v>
      </c>
      <c r="L160" s="60">
        <v>59</v>
      </c>
      <c r="M160" s="61" t="s">
        <v>293</v>
      </c>
      <c r="N160" s="62" t="s">
        <v>304</v>
      </c>
      <c r="O160" s="63" t="s">
        <v>325</v>
      </c>
      <c r="P160" s="64">
        <v>9210253</v>
      </c>
      <c r="Q160" s="65">
        <f t="shared" si="6"/>
        <v>921025.3</v>
      </c>
      <c r="R160" s="66">
        <f t="shared" si="7"/>
        <v>1574953.263</v>
      </c>
      <c r="S160" s="67">
        <f t="shared" si="8"/>
        <v>9864180.9629999995</v>
      </c>
    </row>
    <row r="161" spans="1:19" x14ac:dyDescent="0.25">
      <c r="A161" s="55">
        <v>156</v>
      </c>
      <c r="B161" s="68">
        <v>1082944052</v>
      </c>
      <c r="C161" s="56" t="s">
        <v>364</v>
      </c>
      <c r="D161" s="56" t="s">
        <v>307</v>
      </c>
      <c r="E161" s="57">
        <v>44353</v>
      </c>
      <c r="F161" s="57" t="s">
        <v>288</v>
      </c>
      <c r="G161" s="58" t="s">
        <v>541</v>
      </c>
      <c r="H161" s="59" t="s">
        <v>381</v>
      </c>
      <c r="I161" s="59" t="s">
        <v>382</v>
      </c>
      <c r="J161" s="59" t="s">
        <v>400</v>
      </c>
      <c r="K161" s="59" t="s">
        <v>292</v>
      </c>
      <c r="L161" s="60">
        <v>55</v>
      </c>
      <c r="M161" s="61" t="s">
        <v>303</v>
      </c>
      <c r="N161" s="62" t="s">
        <v>314</v>
      </c>
      <c r="O161" s="63" t="s">
        <v>285</v>
      </c>
      <c r="P161" s="64">
        <v>8985707</v>
      </c>
      <c r="Q161" s="65">
        <f t="shared" si="6"/>
        <v>898570.70000000007</v>
      </c>
      <c r="R161" s="66">
        <f t="shared" si="7"/>
        <v>1536555.8969999999</v>
      </c>
      <c r="S161" s="67">
        <f t="shared" si="8"/>
        <v>9623692.1970000006</v>
      </c>
    </row>
    <row r="162" spans="1:19" x14ac:dyDescent="0.25">
      <c r="A162" s="55">
        <v>157</v>
      </c>
      <c r="B162" s="68">
        <v>1140815900</v>
      </c>
      <c r="C162" s="56" t="s">
        <v>54</v>
      </c>
      <c r="D162" s="56" t="s">
        <v>317</v>
      </c>
      <c r="E162" s="57">
        <v>44354</v>
      </c>
      <c r="F162" s="57" t="s">
        <v>298</v>
      </c>
      <c r="G162" s="58" t="s">
        <v>542</v>
      </c>
      <c r="H162" s="59" t="s">
        <v>129</v>
      </c>
      <c r="I162" s="59" t="s">
        <v>385</v>
      </c>
      <c r="J162" s="59" t="s">
        <v>402</v>
      </c>
      <c r="K162" s="59" t="s">
        <v>302</v>
      </c>
      <c r="L162" s="60">
        <v>82</v>
      </c>
      <c r="M162" s="61" t="s">
        <v>313</v>
      </c>
      <c r="N162" s="62" t="s">
        <v>324</v>
      </c>
      <c r="O162" s="63" t="s">
        <v>295</v>
      </c>
      <c r="P162" s="64">
        <v>9615905</v>
      </c>
      <c r="Q162" s="65">
        <f t="shared" si="6"/>
        <v>961590.5</v>
      </c>
      <c r="R162" s="66">
        <f t="shared" si="7"/>
        <v>1644319.7550000001</v>
      </c>
      <c r="S162" s="67">
        <f t="shared" si="8"/>
        <v>10298634.255000001</v>
      </c>
    </row>
    <row r="163" spans="1:19" x14ac:dyDescent="0.25">
      <c r="A163" s="55">
        <v>158</v>
      </c>
      <c r="B163" s="68">
        <v>1002032245</v>
      </c>
      <c r="C163" s="56" t="s">
        <v>286</v>
      </c>
      <c r="D163" s="56" t="s">
        <v>327</v>
      </c>
      <c r="E163" s="57">
        <v>44355</v>
      </c>
      <c r="F163" s="57" t="s">
        <v>308</v>
      </c>
      <c r="G163" s="58" t="s">
        <v>543</v>
      </c>
      <c r="H163" s="59" t="s">
        <v>388</v>
      </c>
      <c r="I163" s="59" t="s">
        <v>389</v>
      </c>
      <c r="J163" s="59" t="s">
        <v>404</v>
      </c>
      <c r="K163" s="59" t="s">
        <v>312</v>
      </c>
      <c r="L163" s="60">
        <v>63</v>
      </c>
      <c r="M163" s="61" t="s">
        <v>323</v>
      </c>
      <c r="N163" s="62" t="s">
        <v>334</v>
      </c>
      <c r="O163" s="63" t="s">
        <v>305</v>
      </c>
      <c r="P163" s="64">
        <v>5122040</v>
      </c>
      <c r="Q163" s="65">
        <f t="shared" si="6"/>
        <v>512204</v>
      </c>
      <c r="R163" s="66">
        <f t="shared" si="7"/>
        <v>875868.84</v>
      </c>
      <c r="S163" s="67">
        <f t="shared" si="8"/>
        <v>5485704.8399999999</v>
      </c>
    </row>
    <row r="164" spans="1:19" x14ac:dyDescent="0.25">
      <c r="A164" s="55">
        <v>159</v>
      </c>
      <c r="B164" s="68">
        <v>22494290</v>
      </c>
      <c r="C164" s="56" t="s">
        <v>296</v>
      </c>
      <c r="D164" s="56" t="s">
        <v>336</v>
      </c>
      <c r="E164" s="57">
        <v>44356</v>
      </c>
      <c r="F164" s="57" t="s">
        <v>318</v>
      </c>
      <c r="G164" s="58" t="s">
        <v>544</v>
      </c>
      <c r="H164" s="59" t="s">
        <v>392</v>
      </c>
      <c r="I164" s="59" t="s">
        <v>393</v>
      </c>
      <c r="J164" s="59" t="s">
        <v>406</v>
      </c>
      <c r="K164" s="59" t="s">
        <v>322</v>
      </c>
      <c r="L164" s="60">
        <v>74</v>
      </c>
      <c r="M164" s="61" t="s">
        <v>333</v>
      </c>
      <c r="N164" s="62" t="s">
        <v>343</v>
      </c>
      <c r="O164" s="63" t="s">
        <v>315</v>
      </c>
      <c r="P164" s="64">
        <v>2606808</v>
      </c>
      <c r="Q164" s="65">
        <f t="shared" si="6"/>
        <v>260680.80000000002</v>
      </c>
      <c r="R164" s="66">
        <f t="shared" si="7"/>
        <v>445764.16800000006</v>
      </c>
      <c r="S164" s="67">
        <f t="shared" si="8"/>
        <v>2791891.3680000002</v>
      </c>
    </row>
    <row r="165" spans="1:19" x14ac:dyDescent="0.25">
      <c r="A165" s="55">
        <v>160</v>
      </c>
      <c r="B165" s="68">
        <v>1007795121</v>
      </c>
      <c r="C165" s="56" t="s">
        <v>306</v>
      </c>
      <c r="D165" s="56" t="s">
        <v>345</v>
      </c>
      <c r="E165" s="57">
        <v>44357</v>
      </c>
      <c r="F165" s="57" t="s">
        <v>328</v>
      </c>
      <c r="G165" s="58" t="s">
        <v>545</v>
      </c>
      <c r="H165" s="59" t="s">
        <v>396</v>
      </c>
      <c r="I165" s="59" t="s">
        <v>397</v>
      </c>
      <c r="J165" s="59" t="s">
        <v>408</v>
      </c>
      <c r="K165" s="59" t="s">
        <v>332</v>
      </c>
      <c r="L165" s="60">
        <v>83</v>
      </c>
      <c r="M165" s="61" t="s">
        <v>342</v>
      </c>
      <c r="N165" s="62" t="s">
        <v>350</v>
      </c>
      <c r="O165" s="63" t="s">
        <v>325</v>
      </c>
      <c r="P165" s="64">
        <v>9586611</v>
      </c>
      <c r="Q165" s="65">
        <f t="shared" si="6"/>
        <v>958661.10000000009</v>
      </c>
      <c r="R165" s="66">
        <f t="shared" si="7"/>
        <v>1639310.4810000001</v>
      </c>
      <c r="S165" s="67">
        <f t="shared" si="8"/>
        <v>10267260.381000001</v>
      </c>
    </row>
    <row r="166" spans="1:19" x14ac:dyDescent="0.25">
      <c r="A166" s="55">
        <v>161</v>
      </c>
      <c r="B166" s="68">
        <v>1140832163</v>
      </c>
      <c r="C166" s="56" t="s">
        <v>316</v>
      </c>
      <c r="D166" s="56" t="s">
        <v>277</v>
      </c>
      <c r="E166" s="57">
        <v>44358</v>
      </c>
      <c r="F166" s="57" t="s">
        <v>337</v>
      </c>
      <c r="G166" s="58" t="s">
        <v>546</v>
      </c>
      <c r="H166" s="59" t="s">
        <v>79</v>
      </c>
      <c r="I166" s="59" t="s">
        <v>280</v>
      </c>
      <c r="J166" s="59" t="s">
        <v>410</v>
      </c>
      <c r="K166" s="59" t="s">
        <v>341</v>
      </c>
      <c r="L166" s="60">
        <v>47</v>
      </c>
      <c r="M166" s="61" t="s">
        <v>349</v>
      </c>
      <c r="N166" s="62" t="s">
        <v>284</v>
      </c>
      <c r="O166" s="63" t="s">
        <v>285</v>
      </c>
      <c r="P166" s="64">
        <v>3184225</v>
      </c>
      <c r="Q166" s="65">
        <f t="shared" si="6"/>
        <v>318422.5</v>
      </c>
      <c r="R166" s="66">
        <f t="shared" si="7"/>
        <v>544502.47499999998</v>
      </c>
      <c r="S166" s="67">
        <f t="shared" si="8"/>
        <v>3410304.9750000001</v>
      </c>
    </row>
    <row r="167" spans="1:19" x14ac:dyDescent="0.25">
      <c r="A167" s="55">
        <v>162</v>
      </c>
      <c r="B167" s="68">
        <v>1143430871</v>
      </c>
      <c r="C167" s="56" t="s">
        <v>326</v>
      </c>
      <c r="D167" s="56" t="s">
        <v>287</v>
      </c>
      <c r="E167" s="57">
        <v>44359</v>
      </c>
      <c r="F167" s="57" t="s">
        <v>278</v>
      </c>
      <c r="G167" s="58" t="s">
        <v>547</v>
      </c>
      <c r="H167" s="59" t="s">
        <v>61</v>
      </c>
      <c r="I167" s="59" t="s">
        <v>290</v>
      </c>
      <c r="J167" s="59" t="s">
        <v>412</v>
      </c>
      <c r="K167" s="59" t="s">
        <v>282</v>
      </c>
      <c r="L167" s="60">
        <v>79</v>
      </c>
      <c r="M167" s="61" t="s">
        <v>355</v>
      </c>
      <c r="N167" s="62" t="s">
        <v>294</v>
      </c>
      <c r="O167" s="63" t="s">
        <v>295</v>
      </c>
      <c r="P167" s="64">
        <v>3249880</v>
      </c>
      <c r="Q167" s="65">
        <f t="shared" si="6"/>
        <v>324988</v>
      </c>
      <c r="R167" s="66">
        <f t="shared" si="7"/>
        <v>555729.48</v>
      </c>
      <c r="S167" s="67">
        <f t="shared" si="8"/>
        <v>3480621.48</v>
      </c>
    </row>
    <row r="168" spans="1:19" x14ac:dyDescent="0.25">
      <c r="A168" s="55">
        <v>163</v>
      </c>
      <c r="B168" s="68">
        <v>1004324489</v>
      </c>
      <c r="C168" s="56" t="s">
        <v>335</v>
      </c>
      <c r="D168" s="56" t="s">
        <v>297</v>
      </c>
      <c r="E168" s="57">
        <v>44360</v>
      </c>
      <c r="F168" s="57" t="s">
        <v>288</v>
      </c>
      <c r="G168" s="58" t="s">
        <v>548</v>
      </c>
      <c r="H168" s="59" t="s">
        <v>63</v>
      </c>
      <c r="I168" s="59" t="s">
        <v>300</v>
      </c>
      <c r="J168" s="59" t="s">
        <v>281</v>
      </c>
      <c r="K168" s="59" t="s">
        <v>292</v>
      </c>
      <c r="L168" s="60">
        <v>47</v>
      </c>
      <c r="M168" s="61" t="s">
        <v>283</v>
      </c>
      <c r="N168" s="62" t="s">
        <v>304</v>
      </c>
      <c r="O168" s="63" t="s">
        <v>305</v>
      </c>
      <c r="P168" s="64">
        <v>2332849</v>
      </c>
      <c r="Q168" s="65">
        <f t="shared" si="6"/>
        <v>233284.90000000002</v>
      </c>
      <c r="R168" s="66">
        <f t="shared" si="7"/>
        <v>398917.179</v>
      </c>
      <c r="S168" s="67">
        <f t="shared" si="8"/>
        <v>2498481.2790000001</v>
      </c>
    </row>
    <row r="169" spans="1:19" x14ac:dyDescent="0.25">
      <c r="A169" s="55">
        <v>164</v>
      </c>
      <c r="B169" s="68">
        <v>1143431481</v>
      </c>
      <c r="C169" s="56" t="s">
        <v>344</v>
      </c>
      <c r="D169" s="56" t="s">
        <v>307</v>
      </c>
      <c r="E169" s="57">
        <v>44361</v>
      </c>
      <c r="F169" s="57" t="s">
        <v>298</v>
      </c>
      <c r="G169" s="58" t="s">
        <v>549</v>
      </c>
      <c r="H169" s="59" t="s">
        <v>65</v>
      </c>
      <c r="I169" s="59" t="s">
        <v>310</v>
      </c>
      <c r="J169" s="59" t="s">
        <v>291</v>
      </c>
      <c r="K169" s="59" t="s">
        <v>302</v>
      </c>
      <c r="L169" s="60">
        <v>65</v>
      </c>
      <c r="M169" s="61" t="s">
        <v>293</v>
      </c>
      <c r="N169" s="62" t="s">
        <v>314</v>
      </c>
      <c r="O169" s="63" t="s">
        <v>315</v>
      </c>
      <c r="P169" s="64">
        <v>9722867</v>
      </c>
      <c r="Q169" s="65">
        <f t="shared" si="6"/>
        <v>972286.70000000007</v>
      </c>
      <c r="R169" s="66">
        <f t="shared" si="7"/>
        <v>1662610.2570000002</v>
      </c>
      <c r="S169" s="67">
        <f t="shared" si="8"/>
        <v>10413190.557</v>
      </c>
    </row>
    <row r="170" spans="1:19" x14ac:dyDescent="0.25">
      <c r="A170" s="55">
        <v>165</v>
      </c>
      <c r="B170" s="68">
        <v>1143240265</v>
      </c>
      <c r="C170" s="56" t="s">
        <v>351</v>
      </c>
      <c r="D170" s="56" t="s">
        <v>317</v>
      </c>
      <c r="E170" s="57">
        <v>44362</v>
      </c>
      <c r="F170" s="57" t="s">
        <v>308</v>
      </c>
      <c r="G170" s="58" t="s">
        <v>550</v>
      </c>
      <c r="H170" s="59" t="s">
        <v>67</v>
      </c>
      <c r="I170" s="59" t="s">
        <v>320</v>
      </c>
      <c r="J170" s="59" t="s">
        <v>301</v>
      </c>
      <c r="K170" s="59" t="s">
        <v>312</v>
      </c>
      <c r="L170" s="60">
        <v>40</v>
      </c>
      <c r="M170" s="61" t="s">
        <v>303</v>
      </c>
      <c r="N170" s="62" t="s">
        <v>324</v>
      </c>
      <c r="O170" s="63" t="s">
        <v>325</v>
      </c>
      <c r="P170" s="64">
        <v>3632761</v>
      </c>
      <c r="Q170" s="65">
        <f t="shared" si="6"/>
        <v>363276.10000000003</v>
      </c>
      <c r="R170" s="66">
        <f t="shared" si="7"/>
        <v>621202.13099999994</v>
      </c>
      <c r="S170" s="67">
        <f t="shared" si="8"/>
        <v>3890687.031</v>
      </c>
    </row>
    <row r="171" spans="1:19" x14ac:dyDescent="0.25">
      <c r="A171" s="55">
        <v>166</v>
      </c>
      <c r="B171" s="68">
        <v>1140886001</v>
      </c>
      <c r="C171" s="56" t="s">
        <v>356</v>
      </c>
      <c r="D171" s="56" t="s">
        <v>327</v>
      </c>
      <c r="E171" s="57">
        <v>44363</v>
      </c>
      <c r="F171" s="57" t="s">
        <v>318</v>
      </c>
      <c r="G171" s="58" t="s">
        <v>551</v>
      </c>
      <c r="H171" s="59" t="s">
        <v>69</v>
      </c>
      <c r="I171" s="59" t="s">
        <v>330</v>
      </c>
      <c r="J171" s="59" t="s">
        <v>311</v>
      </c>
      <c r="K171" s="59" t="s">
        <v>322</v>
      </c>
      <c r="L171" s="60">
        <v>26</v>
      </c>
      <c r="M171" s="61" t="s">
        <v>313</v>
      </c>
      <c r="N171" s="62" t="s">
        <v>334</v>
      </c>
      <c r="O171" s="63" t="s">
        <v>285</v>
      </c>
      <c r="P171" s="64">
        <v>7341411</v>
      </c>
      <c r="Q171" s="65">
        <f t="shared" si="6"/>
        <v>734141.10000000009</v>
      </c>
      <c r="R171" s="66">
        <f t="shared" si="7"/>
        <v>1255381.2810000002</v>
      </c>
      <c r="S171" s="67">
        <f t="shared" si="8"/>
        <v>7862651.1810000008</v>
      </c>
    </row>
    <row r="172" spans="1:19" x14ac:dyDescent="0.25">
      <c r="A172" s="55">
        <v>167</v>
      </c>
      <c r="B172" s="68">
        <v>1143160185</v>
      </c>
      <c r="C172" s="56" t="s">
        <v>360</v>
      </c>
      <c r="D172" s="56" t="s">
        <v>336</v>
      </c>
      <c r="E172" s="57">
        <v>44364</v>
      </c>
      <c r="F172" s="57" t="s">
        <v>328</v>
      </c>
      <c r="G172" s="58" t="s">
        <v>552</v>
      </c>
      <c r="H172" s="59" t="s">
        <v>71</v>
      </c>
      <c r="I172" s="59" t="s">
        <v>339</v>
      </c>
      <c r="J172" s="59" t="s">
        <v>321</v>
      </c>
      <c r="K172" s="59" t="s">
        <v>332</v>
      </c>
      <c r="L172" s="60">
        <v>32</v>
      </c>
      <c r="M172" s="61" t="s">
        <v>323</v>
      </c>
      <c r="N172" s="62" t="s">
        <v>343</v>
      </c>
      <c r="O172" s="63" t="s">
        <v>295</v>
      </c>
      <c r="P172" s="64">
        <v>6617569</v>
      </c>
      <c r="Q172" s="65">
        <f t="shared" si="6"/>
        <v>661756.9</v>
      </c>
      <c r="R172" s="66">
        <f t="shared" si="7"/>
        <v>1131604.2989999999</v>
      </c>
      <c r="S172" s="67">
        <f t="shared" si="8"/>
        <v>7087416.3989999993</v>
      </c>
    </row>
    <row r="173" spans="1:19" x14ac:dyDescent="0.25">
      <c r="A173" s="55">
        <v>168</v>
      </c>
      <c r="B173" s="68">
        <v>1143446149</v>
      </c>
      <c r="C173" s="56" t="s">
        <v>364</v>
      </c>
      <c r="D173" s="56" t="s">
        <v>345</v>
      </c>
      <c r="E173" s="57">
        <v>44365</v>
      </c>
      <c r="F173" s="57" t="s">
        <v>337</v>
      </c>
      <c r="G173" s="58" t="s">
        <v>553</v>
      </c>
      <c r="H173" s="59" t="s">
        <v>73</v>
      </c>
      <c r="I173" s="59" t="s">
        <v>347</v>
      </c>
      <c r="J173" s="59" t="s">
        <v>331</v>
      </c>
      <c r="K173" s="59" t="s">
        <v>341</v>
      </c>
      <c r="L173" s="60">
        <v>36</v>
      </c>
      <c r="M173" s="61" t="s">
        <v>333</v>
      </c>
      <c r="N173" s="62" t="s">
        <v>350</v>
      </c>
      <c r="O173" s="63" t="s">
        <v>305</v>
      </c>
      <c r="P173" s="64">
        <v>9671107</v>
      </c>
      <c r="Q173" s="65">
        <f t="shared" si="6"/>
        <v>967110.70000000007</v>
      </c>
      <c r="R173" s="66">
        <f t="shared" si="7"/>
        <v>1653759.2970000003</v>
      </c>
      <c r="S173" s="67">
        <f t="shared" si="8"/>
        <v>10357755.597000001</v>
      </c>
    </row>
    <row r="174" spans="1:19" x14ac:dyDescent="0.25">
      <c r="A174" s="55">
        <v>169</v>
      </c>
      <c r="B174" s="68">
        <v>1050037895</v>
      </c>
      <c r="C174" s="56" t="s">
        <v>54</v>
      </c>
      <c r="D174" s="56" t="s">
        <v>277</v>
      </c>
      <c r="E174" s="57">
        <v>44366</v>
      </c>
      <c r="F174" s="57" t="s">
        <v>278</v>
      </c>
      <c r="G174" s="58" t="s">
        <v>554</v>
      </c>
      <c r="H174" s="59" t="s">
        <v>75</v>
      </c>
      <c r="I174" s="59" t="s">
        <v>353</v>
      </c>
      <c r="J174" s="59" t="s">
        <v>340</v>
      </c>
      <c r="K174" s="59" t="s">
        <v>282</v>
      </c>
      <c r="L174" s="60">
        <v>79</v>
      </c>
      <c r="M174" s="61" t="s">
        <v>342</v>
      </c>
      <c r="N174" s="62" t="s">
        <v>284</v>
      </c>
      <c r="O174" s="63" t="s">
        <v>315</v>
      </c>
      <c r="P174" s="64">
        <v>5190905</v>
      </c>
      <c r="Q174" s="65">
        <f t="shared" si="6"/>
        <v>519090.5</v>
      </c>
      <c r="R174" s="66">
        <f t="shared" si="7"/>
        <v>887644.755</v>
      </c>
      <c r="S174" s="67">
        <f t="shared" si="8"/>
        <v>5559459.2549999999</v>
      </c>
    </row>
    <row r="175" spans="1:19" x14ac:dyDescent="0.25">
      <c r="A175" s="55">
        <v>170</v>
      </c>
      <c r="B175" s="68">
        <v>1048404590</v>
      </c>
      <c r="C175" s="56" t="s">
        <v>286</v>
      </c>
      <c r="D175" s="56" t="s">
        <v>287</v>
      </c>
      <c r="E175" s="57">
        <v>44367</v>
      </c>
      <c r="F175" s="57" t="s">
        <v>288</v>
      </c>
      <c r="G175" s="58" t="s">
        <v>555</v>
      </c>
      <c r="H175" s="59" t="s">
        <v>77</v>
      </c>
      <c r="I175" s="59" t="s">
        <v>358</v>
      </c>
      <c r="J175" s="59" t="s">
        <v>348</v>
      </c>
      <c r="K175" s="59" t="s">
        <v>292</v>
      </c>
      <c r="L175" s="60">
        <v>41</v>
      </c>
      <c r="M175" s="61" t="s">
        <v>349</v>
      </c>
      <c r="N175" s="62" t="s">
        <v>294</v>
      </c>
      <c r="O175" s="63" t="s">
        <v>325</v>
      </c>
      <c r="P175" s="64">
        <v>7170956</v>
      </c>
      <c r="Q175" s="65">
        <f t="shared" si="6"/>
        <v>717095.60000000009</v>
      </c>
      <c r="R175" s="66">
        <f t="shared" si="7"/>
        <v>1226233.476</v>
      </c>
      <c r="S175" s="67">
        <f t="shared" si="8"/>
        <v>7680093.8760000002</v>
      </c>
    </row>
    <row r="176" spans="1:19" x14ac:dyDescent="0.25">
      <c r="A176" s="55">
        <v>171</v>
      </c>
      <c r="B176" s="68">
        <v>1081825637</v>
      </c>
      <c r="C176" s="56" t="s">
        <v>296</v>
      </c>
      <c r="D176" s="56" t="s">
        <v>297</v>
      </c>
      <c r="E176" s="57">
        <v>44368</v>
      </c>
      <c r="F176" s="57" t="s">
        <v>298</v>
      </c>
      <c r="G176" s="58" t="s">
        <v>556</v>
      </c>
      <c r="H176" s="59" t="s">
        <v>81</v>
      </c>
      <c r="I176" s="59" t="s">
        <v>362</v>
      </c>
      <c r="J176" s="59" t="s">
        <v>354</v>
      </c>
      <c r="K176" s="59" t="s">
        <v>302</v>
      </c>
      <c r="L176" s="60">
        <v>57</v>
      </c>
      <c r="M176" s="61" t="s">
        <v>355</v>
      </c>
      <c r="N176" s="62" t="s">
        <v>304</v>
      </c>
      <c r="O176" s="63" t="s">
        <v>285</v>
      </c>
      <c r="P176" s="64">
        <v>4734317</v>
      </c>
      <c r="Q176" s="65">
        <f t="shared" si="6"/>
        <v>473431.7</v>
      </c>
      <c r="R176" s="66">
        <f t="shared" si="7"/>
        <v>809568.20699999994</v>
      </c>
      <c r="S176" s="67">
        <f t="shared" si="8"/>
        <v>5070453.5069999993</v>
      </c>
    </row>
    <row r="177" spans="1:19" x14ac:dyDescent="0.25">
      <c r="A177" s="55">
        <v>172</v>
      </c>
      <c r="B177" s="68">
        <v>1143163952</v>
      </c>
      <c r="C177" s="56" t="s">
        <v>306</v>
      </c>
      <c r="D177" s="56" t="s">
        <v>307</v>
      </c>
      <c r="E177" s="57">
        <v>44369</v>
      </c>
      <c r="F177" s="57" t="s">
        <v>308</v>
      </c>
      <c r="G177" s="58" t="s">
        <v>557</v>
      </c>
      <c r="H177" s="59" t="s">
        <v>83</v>
      </c>
      <c r="I177" s="59" t="s">
        <v>366</v>
      </c>
      <c r="J177" s="59" t="s">
        <v>359</v>
      </c>
      <c r="K177" s="59" t="s">
        <v>312</v>
      </c>
      <c r="L177" s="60">
        <v>12</v>
      </c>
      <c r="M177" s="61" t="s">
        <v>283</v>
      </c>
      <c r="N177" s="62" t="s">
        <v>314</v>
      </c>
      <c r="O177" s="63" t="s">
        <v>295</v>
      </c>
      <c r="P177" s="64">
        <v>6245009</v>
      </c>
      <c r="Q177" s="65">
        <f t="shared" si="6"/>
        <v>624500.9</v>
      </c>
      <c r="R177" s="66">
        <f t="shared" si="7"/>
        <v>1067896.5389999999</v>
      </c>
      <c r="S177" s="67">
        <f t="shared" si="8"/>
        <v>6688404.6389999995</v>
      </c>
    </row>
    <row r="178" spans="1:19" x14ac:dyDescent="0.25">
      <c r="A178" s="55">
        <v>173</v>
      </c>
      <c r="B178" s="68">
        <v>1140892275</v>
      </c>
      <c r="C178" s="56" t="s">
        <v>316</v>
      </c>
      <c r="D178" s="56" t="s">
        <v>317</v>
      </c>
      <c r="E178" s="57">
        <v>44370</v>
      </c>
      <c r="F178" s="57" t="s">
        <v>318</v>
      </c>
      <c r="G178" s="58" t="s">
        <v>558</v>
      </c>
      <c r="H178" s="59" t="s">
        <v>369</v>
      </c>
      <c r="I178" s="59" t="s">
        <v>370</v>
      </c>
      <c r="J178" s="59" t="s">
        <v>363</v>
      </c>
      <c r="K178" s="59" t="s">
        <v>322</v>
      </c>
      <c r="L178" s="60">
        <v>50</v>
      </c>
      <c r="M178" s="61" t="s">
        <v>293</v>
      </c>
      <c r="N178" s="62" t="s">
        <v>324</v>
      </c>
      <c r="O178" s="63" t="s">
        <v>305</v>
      </c>
      <c r="P178" s="64">
        <v>9161855</v>
      </c>
      <c r="Q178" s="65">
        <f t="shared" si="6"/>
        <v>916185.5</v>
      </c>
      <c r="R178" s="66">
        <f t="shared" si="7"/>
        <v>1566677.2050000001</v>
      </c>
      <c r="S178" s="67">
        <f t="shared" si="8"/>
        <v>9812346.7050000001</v>
      </c>
    </row>
    <row r="179" spans="1:19" x14ac:dyDescent="0.25">
      <c r="A179" s="55">
        <v>174</v>
      </c>
      <c r="B179" s="68">
        <v>1140867033</v>
      </c>
      <c r="C179" s="56" t="s">
        <v>326</v>
      </c>
      <c r="D179" s="56" t="s">
        <v>327</v>
      </c>
      <c r="E179" s="57">
        <v>44371</v>
      </c>
      <c r="F179" s="57" t="s">
        <v>328</v>
      </c>
      <c r="G179" s="58" t="s">
        <v>559</v>
      </c>
      <c r="H179" s="59" t="s">
        <v>373</v>
      </c>
      <c r="I179" s="59" t="s">
        <v>374</v>
      </c>
      <c r="J179" s="59" t="s">
        <v>367</v>
      </c>
      <c r="K179" s="59" t="s">
        <v>332</v>
      </c>
      <c r="L179" s="60">
        <v>40</v>
      </c>
      <c r="M179" s="61" t="s">
        <v>303</v>
      </c>
      <c r="N179" s="62" t="s">
        <v>334</v>
      </c>
      <c r="O179" s="63" t="s">
        <v>315</v>
      </c>
      <c r="P179" s="64">
        <v>9182382</v>
      </c>
      <c r="Q179" s="65">
        <f t="shared" si="6"/>
        <v>918238.20000000007</v>
      </c>
      <c r="R179" s="66">
        <f t="shared" si="7"/>
        <v>1570187.3219999999</v>
      </c>
      <c r="S179" s="67">
        <f t="shared" si="8"/>
        <v>9834331.1219999995</v>
      </c>
    </row>
    <row r="180" spans="1:19" x14ac:dyDescent="0.25">
      <c r="A180" s="55">
        <v>175</v>
      </c>
      <c r="B180" s="68">
        <v>1130266797</v>
      </c>
      <c r="C180" s="56" t="s">
        <v>335</v>
      </c>
      <c r="D180" s="56" t="s">
        <v>336</v>
      </c>
      <c r="E180" s="57">
        <v>44372</v>
      </c>
      <c r="F180" s="57" t="s">
        <v>337</v>
      </c>
      <c r="G180" s="58" t="s">
        <v>560</v>
      </c>
      <c r="H180" s="59" t="s">
        <v>377</v>
      </c>
      <c r="I180" s="59" t="s">
        <v>378</v>
      </c>
      <c r="J180" s="59" t="s">
        <v>371</v>
      </c>
      <c r="K180" s="59" t="s">
        <v>341</v>
      </c>
      <c r="L180" s="60">
        <v>41</v>
      </c>
      <c r="M180" s="61" t="s">
        <v>313</v>
      </c>
      <c r="N180" s="62" t="s">
        <v>343</v>
      </c>
      <c r="O180" s="63" t="s">
        <v>325</v>
      </c>
      <c r="P180" s="64">
        <v>3538446</v>
      </c>
      <c r="Q180" s="65">
        <f t="shared" si="6"/>
        <v>353844.60000000003</v>
      </c>
      <c r="R180" s="66">
        <f t="shared" si="7"/>
        <v>605074.26599999995</v>
      </c>
      <c r="S180" s="67">
        <f t="shared" si="8"/>
        <v>3789675.6659999997</v>
      </c>
    </row>
    <row r="181" spans="1:19" x14ac:dyDescent="0.25">
      <c r="A181" s="55">
        <v>176</v>
      </c>
      <c r="B181" s="68">
        <v>1140894033</v>
      </c>
      <c r="C181" s="56" t="s">
        <v>344</v>
      </c>
      <c r="D181" s="56" t="s">
        <v>345</v>
      </c>
      <c r="E181" s="57">
        <v>44373</v>
      </c>
      <c r="F181" s="57" t="s">
        <v>278</v>
      </c>
      <c r="G181" s="58" t="s">
        <v>561</v>
      </c>
      <c r="H181" s="59" t="s">
        <v>381</v>
      </c>
      <c r="I181" s="59" t="s">
        <v>382</v>
      </c>
      <c r="J181" s="59" t="s">
        <v>375</v>
      </c>
      <c r="K181" s="59" t="s">
        <v>282</v>
      </c>
      <c r="L181" s="60">
        <v>18</v>
      </c>
      <c r="M181" s="61" t="s">
        <v>323</v>
      </c>
      <c r="N181" s="62" t="s">
        <v>350</v>
      </c>
      <c r="O181" s="63" t="s">
        <v>285</v>
      </c>
      <c r="P181" s="64">
        <v>6885737</v>
      </c>
      <c r="Q181" s="65">
        <f t="shared" si="6"/>
        <v>688573.70000000007</v>
      </c>
      <c r="R181" s="66">
        <f t="shared" si="7"/>
        <v>1177461.027</v>
      </c>
      <c r="S181" s="67">
        <f t="shared" si="8"/>
        <v>7374624.3269999996</v>
      </c>
    </row>
    <row r="182" spans="1:19" x14ac:dyDescent="0.25">
      <c r="A182" s="55">
        <v>177</v>
      </c>
      <c r="B182" s="68">
        <v>1143441058</v>
      </c>
      <c r="C182" s="56" t="s">
        <v>351</v>
      </c>
      <c r="D182" s="56" t="s">
        <v>277</v>
      </c>
      <c r="E182" s="57">
        <v>44374</v>
      </c>
      <c r="F182" s="57" t="s">
        <v>288</v>
      </c>
      <c r="G182" s="58" t="s">
        <v>562</v>
      </c>
      <c r="H182" s="59" t="s">
        <v>129</v>
      </c>
      <c r="I182" s="59" t="s">
        <v>385</v>
      </c>
      <c r="J182" s="59" t="s">
        <v>379</v>
      </c>
      <c r="K182" s="59" t="s">
        <v>292</v>
      </c>
      <c r="L182" s="60">
        <v>27</v>
      </c>
      <c r="M182" s="61" t="s">
        <v>333</v>
      </c>
      <c r="N182" s="62" t="s">
        <v>284</v>
      </c>
      <c r="O182" s="63" t="s">
        <v>295</v>
      </c>
      <c r="P182" s="64">
        <v>9972812</v>
      </c>
      <c r="Q182" s="65">
        <f t="shared" si="6"/>
        <v>997281.20000000007</v>
      </c>
      <c r="R182" s="66">
        <f t="shared" si="7"/>
        <v>1705350.8520000002</v>
      </c>
      <c r="S182" s="67">
        <f t="shared" si="8"/>
        <v>10680881.652000001</v>
      </c>
    </row>
    <row r="183" spans="1:19" x14ac:dyDescent="0.25">
      <c r="A183" s="55">
        <v>178</v>
      </c>
      <c r="B183" s="68">
        <v>98060358265</v>
      </c>
      <c r="C183" s="56" t="s">
        <v>356</v>
      </c>
      <c r="D183" s="56" t="s">
        <v>287</v>
      </c>
      <c r="E183" s="57">
        <v>44375</v>
      </c>
      <c r="F183" s="57" t="s">
        <v>298</v>
      </c>
      <c r="G183" s="58" t="s">
        <v>563</v>
      </c>
      <c r="H183" s="59" t="s">
        <v>388</v>
      </c>
      <c r="I183" s="59" t="s">
        <v>389</v>
      </c>
      <c r="J183" s="59" t="s">
        <v>383</v>
      </c>
      <c r="K183" s="59" t="s">
        <v>302</v>
      </c>
      <c r="L183" s="60">
        <v>73</v>
      </c>
      <c r="M183" s="61" t="s">
        <v>342</v>
      </c>
      <c r="N183" s="62" t="s">
        <v>294</v>
      </c>
      <c r="O183" s="63" t="s">
        <v>305</v>
      </c>
      <c r="P183" s="64">
        <v>6872934</v>
      </c>
      <c r="Q183" s="65">
        <f t="shared" si="6"/>
        <v>687293.4</v>
      </c>
      <c r="R183" s="66">
        <f t="shared" si="7"/>
        <v>1175271.7139999999</v>
      </c>
      <c r="S183" s="67">
        <f t="shared" si="8"/>
        <v>7360912.3139999993</v>
      </c>
    </row>
    <row r="184" spans="1:19" x14ac:dyDescent="0.25">
      <c r="A184" s="55">
        <v>179</v>
      </c>
      <c r="B184" s="68">
        <v>1234888479</v>
      </c>
      <c r="C184" s="56" t="s">
        <v>360</v>
      </c>
      <c r="D184" s="56" t="s">
        <v>297</v>
      </c>
      <c r="E184" s="57">
        <v>44376</v>
      </c>
      <c r="F184" s="57" t="s">
        <v>308</v>
      </c>
      <c r="G184" s="58" t="s">
        <v>564</v>
      </c>
      <c r="H184" s="59" t="s">
        <v>392</v>
      </c>
      <c r="I184" s="59" t="s">
        <v>393</v>
      </c>
      <c r="J184" s="59" t="s">
        <v>386</v>
      </c>
      <c r="K184" s="59" t="s">
        <v>312</v>
      </c>
      <c r="L184" s="60">
        <v>62</v>
      </c>
      <c r="M184" s="61" t="s">
        <v>349</v>
      </c>
      <c r="N184" s="62" t="s">
        <v>304</v>
      </c>
      <c r="O184" s="63" t="s">
        <v>315</v>
      </c>
      <c r="P184" s="64">
        <v>5417250</v>
      </c>
      <c r="Q184" s="65">
        <f t="shared" si="6"/>
        <v>541725</v>
      </c>
      <c r="R184" s="66">
        <f t="shared" si="7"/>
        <v>926349.75</v>
      </c>
      <c r="S184" s="67">
        <f t="shared" si="8"/>
        <v>5801874.75</v>
      </c>
    </row>
    <row r="185" spans="1:19" x14ac:dyDescent="0.25">
      <c r="A185" s="55">
        <v>180</v>
      </c>
      <c r="B185" s="68">
        <v>1045748480</v>
      </c>
      <c r="C185" s="56" t="s">
        <v>364</v>
      </c>
      <c r="D185" s="56" t="s">
        <v>307</v>
      </c>
      <c r="E185" s="57">
        <v>44377</v>
      </c>
      <c r="F185" s="57" t="s">
        <v>318</v>
      </c>
      <c r="G185" s="58" t="s">
        <v>565</v>
      </c>
      <c r="H185" s="59" t="s">
        <v>396</v>
      </c>
      <c r="I185" s="59" t="s">
        <v>397</v>
      </c>
      <c r="J185" s="59" t="s">
        <v>390</v>
      </c>
      <c r="K185" s="59" t="s">
        <v>322</v>
      </c>
      <c r="L185" s="60">
        <v>81</v>
      </c>
      <c r="M185" s="61" t="s">
        <v>355</v>
      </c>
      <c r="N185" s="62" t="s">
        <v>314</v>
      </c>
      <c r="O185" s="63" t="s">
        <v>325</v>
      </c>
      <c r="P185" s="64">
        <v>9608686</v>
      </c>
      <c r="Q185" s="65">
        <f t="shared" si="6"/>
        <v>960868.60000000009</v>
      </c>
      <c r="R185" s="66">
        <f t="shared" si="7"/>
        <v>1643085.3060000001</v>
      </c>
      <c r="S185" s="67">
        <f t="shared" si="8"/>
        <v>10290902.706</v>
      </c>
    </row>
    <row r="186" spans="1:19" x14ac:dyDescent="0.25">
      <c r="A186" s="55">
        <v>181</v>
      </c>
      <c r="B186" s="68">
        <v>1007730342</v>
      </c>
      <c r="C186" s="56" t="s">
        <v>54</v>
      </c>
      <c r="D186" s="56" t="s">
        <v>317</v>
      </c>
      <c r="E186" s="57">
        <v>44378</v>
      </c>
      <c r="F186" s="57" t="s">
        <v>328</v>
      </c>
      <c r="G186" s="58" t="s">
        <v>566</v>
      </c>
      <c r="H186" s="59" t="s">
        <v>79</v>
      </c>
      <c r="I186" s="59" t="s">
        <v>280</v>
      </c>
      <c r="J186" s="59" t="s">
        <v>394</v>
      </c>
      <c r="K186" s="59" t="s">
        <v>332</v>
      </c>
      <c r="L186" s="60">
        <v>73</v>
      </c>
      <c r="M186" s="61" t="s">
        <v>283</v>
      </c>
      <c r="N186" s="62" t="s">
        <v>324</v>
      </c>
      <c r="O186" s="63" t="s">
        <v>285</v>
      </c>
      <c r="P186" s="64">
        <v>5734725</v>
      </c>
      <c r="Q186" s="65">
        <f t="shared" si="6"/>
        <v>573472.5</v>
      </c>
      <c r="R186" s="66">
        <f t="shared" si="7"/>
        <v>980637.97499999998</v>
      </c>
      <c r="S186" s="67">
        <f t="shared" si="8"/>
        <v>6141890.4749999996</v>
      </c>
    </row>
    <row r="187" spans="1:19" x14ac:dyDescent="0.25">
      <c r="A187" s="55">
        <v>182</v>
      </c>
      <c r="B187" s="68">
        <v>1047360313</v>
      </c>
      <c r="C187" s="56" t="s">
        <v>286</v>
      </c>
      <c r="D187" s="56" t="s">
        <v>327</v>
      </c>
      <c r="E187" s="57">
        <v>44379</v>
      </c>
      <c r="F187" s="57" t="s">
        <v>337</v>
      </c>
      <c r="G187" s="58" t="s">
        <v>567</v>
      </c>
      <c r="H187" s="59" t="s">
        <v>61</v>
      </c>
      <c r="I187" s="59" t="s">
        <v>290</v>
      </c>
      <c r="J187" s="59" t="s">
        <v>398</v>
      </c>
      <c r="K187" s="59" t="s">
        <v>341</v>
      </c>
      <c r="L187" s="60">
        <v>78</v>
      </c>
      <c r="M187" s="61" t="s">
        <v>293</v>
      </c>
      <c r="N187" s="62" t="s">
        <v>334</v>
      </c>
      <c r="O187" s="63" t="s">
        <v>295</v>
      </c>
      <c r="P187" s="64">
        <v>8019173</v>
      </c>
      <c r="Q187" s="65">
        <f t="shared" si="6"/>
        <v>801917.3</v>
      </c>
      <c r="R187" s="66">
        <f t="shared" si="7"/>
        <v>1371278.5830000001</v>
      </c>
      <c r="S187" s="67">
        <f t="shared" si="8"/>
        <v>8588534.2829999998</v>
      </c>
    </row>
    <row r="188" spans="1:19" x14ac:dyDescent="0.25">
      <c r="A188" s="55">
        <v>183</v>
      </c>
      <c r="B188" s="68">
        <v>1044421407</v>
      </c>
      <c r="C188" s="56" t="s">
        <v>296</v>
      </c>
      <c r="D188" s="56" t="s">
        <v>336</v>
      </c>
      <c r="E188" s="57">
        <v>44380</v>
      </c>
      <c r="F188" s="57" t="s">
        <v>278</v>
      </c>
      <c r="G188" s="58" t="s">
        <v>568</v>
      </c>
      <c r="H188" s="59" t="s">
        <v>63</v>
      </c>
      <c r="I188" s="59" t="s">
        <v>300</v>
      </c>
      <c r="J188" s="59" t="s">
        <v>400</v>
      </c>
      <c r="K188" s="59" t="s">
        <v>282</v>
      </c>
      <c r="L188" s="60">
        <v>60</v>
      </c>
      <c r="M188" s="61" t="s">
        <v>303</v>
      </c>
      <c r="N188" s="62" t="s">
        <v>343</v>
      </c>
      <c r="O188" s="63" t="s">
        <v>305</v>
      </c>
      <c r="P188" s="64">
        <v>7769046</v>
      </c>
      <c r="Q188" s="65">
        <f t="shared" si="6"/>
        <v>776904.60000000009</v>
      </c>
      <c r="R188" s="66">
        <f t="shared" si="7"/>
        <v>1328506.8660000002</v>
      </c>
      <c r="S188" s="67">
        <f t="shared" si="8"/>
        <v>8320648.2660000008</v>
      </c>
    </row>
    <row r="189" spans="1:19" x14ac:dyDescent="0.25">
      <c r="A189" s="55">
        <v>184</v>
      </c>
      <c r="B189" s="68">
        <v>1140830780</v>
      </c>
      <c r="C189" s="56" t="s">
        <v>306</v>
      </c>
      <c r="D189" s="56" t="s">
        <v>345</v>
      </c>
      <c r="E189" s="57">
        <v>44381</v>
      </c>
      <c r="F189" s="57" t="s">
        <v>288</v>
      </c>
      <c r="G189" s="58" t="s">
        <v>569</v>
      </c>
      <c r="H189" s="59" t="s">
        <v>65</v>
      </c>
      <c r="I189" s="59" t="s">
        <v>310</v>
      </c>
      <c r="J189" s="59" t="s">
        <v>402</v>
      </c>
      <c r="K189" s="59" t="s">
        <v>292</v>
      </c>
      <c r="L189" s="60">
        <v>16</v>
      </c>
      <c r="M189" s="61" t="s">
        <v>313</v>
      </c>
      <c r="N189" s="62" t="s">
        <v>350</v>
      </c>
      <c r="O189" s="63" t="s">
        <v>315</v>
      </c>
      <c r="P189" s="64">
        <v>8736578</v>
      </c>
      <c r="Q189" s="65">
        <f t="shared" si="6"/>
        <v>873657.8</v>
      </c>
      <c r="R189" s="66">
        <f t="shared" si="7"/>
        <v>1493954.838</v>
      </c>
      <c r="S189" s="67">
        <f t="shared" si="8"/>
        <v>9356875.0380000006</v>
      </c>
    </row>
    <row r="190" spans="1:19" x14ac:dyDescent="0.25">
      <c r="A190" s="55">
        <v>185</v>
      </c>
      <c r="B190" s="68">
        <v>32772286</v>
      </c>
      <c r="C190" s="56" t="s">
        <v>316</v>
      </c>
      <c r="D190" s="56" t="s">
        <v>277</v>
      </c>
      <c r="E190" s="57">
        <v>44382</v>
      </c>
      <c r="F190" s="57" t="s">
        <v>298</v>
      </c>
      <c r="G190" s="58" t="s">
        <v>570</v>
      </c>
      <c r="H190" s="59" t="s">
        <v>67</v>
      </c>
      <c r="I190" s="59" t="s">
        <v>320</v>
      </c>
      <c r="J190" s="59" t="s">
        <v>404</v>
      </c>
      <c r="K190" s="59" t="s">
        <v>302</v>
      </c>
      <c r="L190" s="60">
        <v>29</v>
      </c>
      <c r="M190" s="61" t="s">
        <v>323</v>
      </c>
      <c r="N190" s="62" t="s">
        <v>284</v>
      </c>
      <c r="O190" s="63" t="s">
        <v>325</v>
      </c>
      <c r="P190" s="64">
        <v>7623839</v>
      </c>
      <c r="Q190" s="65">
        <f t="shared" si="6"/>
        <v>762383.9</v>
      </c>
      <c r="R190" s="66">
        <f t="shared" si="7"/>
        <v>1303676.469</v>
      </c>
      <c r="S190" s="67">
        <f t="shared" si="8"/>
        <v>8165131.5690000001</v>
      </c>
    </row>
    <row r="191" spans="1:19" x14ac:dyDescent="0.25">
      <c r="A191" s="55">
        <v>186</v>
      </c>
      <c r="B191" s="68">
        <v>1044425499</v>
      </c>
      <c r="C191" s="56" t="s">
        <v>326</v>
      </c>
      <c r="D191" s="56" t="s">
        <v>287</v>
      </c>
      <c r="E191" s="57">
        <v>44383</v>
      </c>
      <c r="F191" s="57" t="s">
        <v>308</v>
      </c>
      <c r="G191" s="58" t="s">
        <v>571</v>
      </c>
      <c r="H191" s="59" t="s">
        <v>69</v>
      </c>
      <c r="I191" s="59" t="s">
        <v>330</v>
      </c>
      <c r="J191" s="59" t="s">
        <v>406</v>
      </c>
      <c r="K191" s="59" t="s">
        <v>312</v>
      </c>
      <c r="L191" s="60">
        <v>42</v>
      </c>
      <c r="M191" s="61" t="s">
        <v>333</v>
      </c>
      <c r="N191" s="62" t="s">
        <v>294</v>
      </c>
      <c r="O191" s="63" t="s">
        <v>285</v>
      </c>
      <c r="P191" s="64">
        <v>2239722</v>
      </c>
      <c r="Q191" s="65">
        <f t="shared" si="6"/>
        <v>223972.2</v>
      </c>
      <c r="R191" s="66">
        <f t="shared" si="7"/>
        <v>382992.462</v>
      </c>
      <c r="S191" s="67">
        <f t="shared" si="8"/>
        <v>2398742.2620000001</v>
      </c>
    </row>
    <row r="192" spans="1:19" x14ac:dyDescent="0.25">
      <c r="A192" s="55">
        <v>187</v>
      </c>
      <c r="B192" s="68">
        <v>72257339</v>
      </c>
      <c r="C192" s="56" t="s">
        <v>335</v>
      </c>
      <c r="D192" s="56" t="s">
        <v>297</v>
      </c>
      <c r="E192" s="57">
        <v>44384</v>
      </c>
      <c r="F192" s="57" t="s">
        <v>318</v>
      </c>
      <c r="G192" s="58" t="s">
        <v>572</v>
      </c>
      <c r="H192" s="59" t="s">
        <v>71</v>
      </c>
      <c r="I192" s="59" t="s">
        <v>339</v>
      </c>
      <c r="J192" s="59" t="s">
        <v>408</v>
      </c>
      <c r="K192" s="59" t="s">
        <v>322</v>
      </c>
      <c r="L192" s="60">
        <v>69</v>
      </c>
      <c r="M192" s="61" t="s">
        <v>342</v>
      </c>
      <c r="N192" s="62" t="s">
        <v>304</v>
      </c>
      <c r="O192" s="63" t="s">
        <v>295</v>
      </c>
      <c r="P192" s="64">
        <v>9532703</v>
      </c>
      <c r="Q192" s="65">
        <f t="shared" si="6"/>
        <v>953270.3</v>
      </c>
      <c r="R192" s="66">
        <f t="shared" si="7"/>
        <v>1630092.213</v>
      </c>
      <c r="S192" s="67">
        <f t="shared" si="8"/>
        <v>10209524.912999999</v>
      </c>
    </row>
    <row r="193" spans="1:19" x14ac:dyDescent="0.25">
      <c r="A193" s="55">
        <v>188</v>
      </c>
      <c r="B193" s="68">
        <v>1003041535</v>
      </c>
      <c r="C193" s="56" t="s">
        <v>344</v>
      </c>
      <c r="D193" s="56" t="s">
        <v>307</v>
      </c>
      <c r="E193" s="57">
        <v>44385</v>
      </c>
      <c r="F193" s="57" t="s">
        <v>328</v>
      </c>
      <c r="G193" s="58" t="s">
        <v>573</v>
      </c>
      <c r="H193" s="59" t="s">
        <v>73</v>
      </c>
      <c r="I193" s="59" t="s">
        <v>347</v>
      </c>
      <c r="J193" s="59" t="s">
        <v>410</v>
      </c>
      <c r="K193" s="59" t="s">
        <v>332</v>
      </c>
      <c r="L193" s="60">
        <v>53</v>
      </c>
      <c r="M193" s="61" t="s">
        <v>349</v>
      </c>
      <c r="N193" s="62" t="s">
        <v>314</v>
      </c>
      <c r="O193" s="63" t="s">
        <v>305</v>
      </c>
      <c r="P193" s="64">
        <v>2264501</v>
      </c>
      <c r="Q193" s="65">
        <f t="shared" si="6"/>
        <v>226450.1</v>
      </c>
      <c r="R193" s="66">
        <f t="shared" si="7"/>
        <v>387229.67099999997</v>
      </c>
      <c r="S193" s="67">
        <f t="shared" si="8"/>
        <v>2425280.571</v>
      </c>
    </row>
    <row r="194" spans="1:19" x14ac:dyDescent="0.25">
      <c r="A194" s="55">
        <v>189</v>
      </c>
      <c r="B194" s="68">
        <v>98031165474</v>
      </c>
      <c r="C194" s="56" t="s">
        <v>351</v>
      </c>
      <c r="D194" s="56" t="s">
        <v>317</v>
      </c>
      <c r="E194" s="57">
        <v>44386</v>
      </c>
      <c r="F194" s="57" t="s">
        <v>337</v>
      </c>
      <c r="G194" s="58" t="s">
        <v>574</v>
      </c>
      <c r="H194" s="59" t="s">
        <v>75</v>
      </c>
      <c r="I194" s="59" t="s">
        <v>353</v>
      </c>
      <c r="J194" s="59" t="s">
        <v>412</v>
      </c>
      <c r="K194" s="59" t="s">
        <v>341</v>
      </c>
      <c r="L194" s="60">
        <v>90</v>
      </c>
      <c r="M194" s="61" t="s">
        <v>355</v>
      </c>
      <c r="N194" s="62" t="s">
        <v>324</v>
      </c>
      <c r="O194" s="63" t="s">
        <v>315</v>
      </c>
      <c r="P194" s="64">
        <v>8765243</v>
      </c>
      <c r="Q194" s="65">
        <f t="shared" si="6"/>
        <v>876524.3</v>
      </c>
      <c r="R194" s="66">
        <f t="shared" si="7"/>
        <v>1498856.5530000001</v>
      </c>
      <c r="S194" s="67">
        <f t="shared" si="8"/>
        <v>9387575.2530000005</v>
      </c>
    </row>
    <row r="195" spans="1:19" x14ac:dyDescent="0.25">
      <c r="A195" s="55">
        <v>190</v>
      </c>
      <c r="B195" s="68">
        <v>1007263373</v>
      </c>
      <c r="C195" s="56" t="s">
        <v>356</v>
      </c>
      <c r="D195" s="56" t="s">
        <v>327</v>
      </c>
      <c r="E195" s="57">
        <v>44387</v>
      </c>
      <c r="F195" s="57" t="s">
        <v>278</v>
      </c>
      <c r="G195" s="58" t="s">
        <v>575</v>
      </c>
      <c r="H195" s="59" t="s">
        <v>77</v>
      </c>
      <c r="I195" s="59" t="s">
        <v>358</v>
      </c>
      <c r="J195" s="59" t="s">
        <v>281</v>
      </c>
      <c r="K195" s="59" t="s">
        <v>282</v>
      </c>
      <c r="L195" s="60">
        <v>28</v>
      </c>
      <c r="M195" s="61" t="s">
        <v>283</v>
      </c>
      <c r="N195" s="62" t="s">
        <v>334</v>
      </c>
      <c r="O195" s="63" t="s">
        <v>325</v>
      </c>
      <c r="P195" s="64">
        <v>5273129</v>
      </c>
      <c r="Q195" s="65">
        <f t="shared" si="6"/>
        <v>527312.9</v>
      </c>
      <c r="R195" s="66">
        <f t="shared" si="7"/>
        <v>901705.05899999989</v>
      </c>
      <c r="S195" s="67">
        <f t="shared" si="8"/>
        <v>5647521.159</v>
      </c>
    </row>
    <row r="196" spans="1:19" x14ac:dyDescent="0.25">
      <c r="A196" s="55">
        <v>191</v>
      </c>
      <c r="B196" s="68">
        <v>1143444282</v>
      </c>
      <c r="C196" s="56" t="s">
        <v>360</v>
      </c>
      <c r="D196" s="56" t="s">
        <v>336</v>
      </c>
      <c r="E196" s="57">
        <v>44388</v>
      </c>
      <c r="F196" s="57" t="s">
        <v>288</v>
      </c>
      <c r="G196" s="58" t="s">
        <v>576</v>
      </c>
      <c r="H196" s="59" t="s">
        <v>81</v>
      </c>
      <c r="I196" s="59" t="s">
        <v>362</v>
      </c>
      <c r="J196" s="59" t="s">
        <v>291</v>
      </c>
      <c r="K196" s="59" t="s">
        <v>292</v>
      </c>
      <c r="L196" s="60">
        <v>23</v>
      </c>
      <c r="M196" s="61" t="s">
        <v>293</v>
      </c>
      <c r="N196" s="62" t="s">
        <v>343</v>
      </c>
      <c r="O196" s="63" t="s">
        <v>285</v>
      </c>
      <c r="P196" s="64">
        <v>4290818</v>
      </c>
      <c r="Q196" s="65">
        <f t="shared" si="6"/>
        <v>429081.80000000005</v>
      </c>
      <c r="R196" s="66">
        <f t="shared" si="7"/>
        <v>733729.87800000003</v>
      </c>
      <c r="S196" s="67">
        <f t="shared" si="8"/>
        <v>4595466.0779999997</v>
      </c>
    </row>
    <row r="197" spans="1:19" x14ac:dyDescent="0.25">
      <c r="A197" s="55">
        <v>192</v>
      </c>
      <c r="B197" s="68">
        <v>1140885834</v>
      </c>
      <c r="C197" s="56" t="s">
        <v>364</v>
      </c>
      <c r="D197" s="56" t="s">
        <v>345</v>
      </c>
      <c r="E197" s="57">
        <v>44389</v>
      </c>
      <c r="F197" s="57" t="s">
        <v>298</v>
      </c>
      <c r="G197" s="58" t="s">
        <v>577</v>
      </c>
      <c r="H197" s="59" t="s">
        <v>83</v>
      </c>
      <c r="I197" s="59" t="s">
        <v>366</v>
      </c>
      <c r="J197" s="59" t="s">
        <v>301</v>
      </c>
      <c r="K197" s="59" t="s">
        <v>302</v>
      </c>
      <c r="L197" s="60">
        <v>59</v>
      </c>
      <c r="M197" s="61" t="s">
        <v>303</v>
      </c>
      <c r="N197" s="62" t="s">
        <v>350</v>
      </c>
      <c r="O197" s="63" t="s">
        <v>295</v>
      </c>
      <c r="P197" s="64">
        <v>2806342</v>
      </c>
      <c r="Q197" s="65">
        <f t="shared" si="6"/>
        <v>280634.2</v>
      </c>
      <c r="R197" s="66">
        <f t="shared" si="7"/>
        <v>479884.48199999996</v>
      </c>
      <c r="S197" s="67">
        <f t="shared" si="8"/>
        <v>3005592.2819999997</v>
      </c>
    </row>
    <row r="198" spans="1:19" x14ac:dyDescent="0.25">
      <c r="A198" s="55">
        <v>193</v>
      </c>
      <c r="B198" s="68">
        <v>98100157519</v>
      </c>
      <c r="C198" s="56" t="s">
        <v>54</v>
      </c>
      <c r="D198" s="56" t="s">
        <v>277</v>
      </c>
      <c r="E198" s="57">
        <v>44390</v>
      </c>
      <c r="F198" s="57" t="s">
        <v>308</v>
      </c>
      <c r="G198" s="58" t="s">
        <v>578</v>
      </c>
      <c r="H198" s="59" t="s">
        <v>369</v>
      </c>
      <c r="I198" s="59" t="s">
        <v>370</v>
      </c>
      <c r="J198" s="59" t="s">
        <v>311</v>
      </c>
      <c r="K198" s="59" t="s">
        <v>312</v>
      </c>
      <c r="L198" s="60">
        <v>30</v>
      </c>
      <c r="M198" s="61" t="s">
        <v>313</v>
      </c>
      <c r="N198" s="62" t="s">
        <v>284</v>
      </c>
      <c r="O198" s="63" t="s">
        <v>305</v>
      </c>
      <c r="P198" s="64">
        <v>4245236</v>
      </c>
      <c r="Q198" s="65">
        <f t="shared" ref="Q198:Q261" si="9">P198*$Q$4</f>
        <v>424523.60000000003</v>
      </c>
      <c r="R198" s="66">
        <f t="shared" ref="R198:R261" si="10">(P198-Q198)*$R$4</f>
        <v>725935.35600000003</v>
      </c>
      <c r="S198" s="67">
        <f t="shared" si="8"/>
        <v>4546647.7560000001</v>
      </c>
    </row>
    <row r="199" spans="1:19" x14ac:dyDescent="0.25">
      <c r="A199" s="55">
        <v>194</v>
      </c>
      <c r="B199" s="68">
        <v>1140894539</v>
      </c>
      <c r="C199" s="56" t="s">
        <v>286</v>
      </c>
      <c r="D199" s="56" t="s">
        <v>287</v>
      </c>
      <c r="E199" s="57">
        <v>44391</v>
      </c>
      <c r="F199" s="57" t="s">
        <v>318</v>
      </c>
      <c r="G199" s="58" t="s">
        <v>579</v>
      </c>
      <c r="H199" s="59" t="s">
        <v>373</v>
      </c>
      <c r="I199" s="59" t="s">
        <v>374</v>
      </c>
      <c r="J199" s="59" t="s">
        <v>321</v>
      </c>
      <c r="K199" s="59" t="s">
        <v>322</v>
      </c>
      <c r="L199" s="60">
        <v>73</v>
      </c>
      <c r="M199" s="61" t="s">
        <v>323</v>
      </c>
      <c r="N199" s="62" t="s">
        <v>294</v>
      </c>
      <c r="O199" s="63" t="s">
        <v>315</v>
      </c>
      <c r="P199" s="64">
        <v>5982448</v>
      </c>
      <c r="Q199" s="65">
        <f t="shared" si="9"/>
        <v>598244.80000000005</v>
      </c>
      <c r="R199" s="66">
        <f t="shared" si="10"/>
        <v>1022998.608</v>
      </c>
      <c r="S199" s="67">
        <f t="shared" ref="S199:S262" si="11">P199-Q199+R199</f>
        <v>6407201.8080000002</v>
      </c>
    </row>
    <row r="200" spans="1:19" x14ac:dyDescent="0.25">
      <c r="A200" s="55">
        <v>195</v>
      </c>
      <c r="B200" s="68">
        <v>1042449510</v>
      </c>
      <c r="C200" s="56" t="s">
        <v>296</v>
      </c>
      <c r="D200" s="56" t="s">
        <v>297</v>
      </c>
      <c r="E200" s="57">
        <v>44392</v>
      </c>
      <c r="F200" s="57" t="s">
        <v>328</v>
      </c>
      <c r="G200" s="58" t="s">
        <v>580</v>
      </c>
      <c r="H200" s="59" t="s">
        <v>377</v>
      </c>
      <c r="I200" s="59" t="s">
        <v>378</v>
      </c>
      <c r="J200" s="59" t="s">
        <v>331</v>
      </c>
      <c r="K200" s="59" t="s">
        <v>332</v>
      </c>
      <c r="L200" s="60">
        <v>71</v>
      </c>
      <c r="M200" s="61" t="s">
        <v>333</v>
      </c>
      <c r="N200" s="62" t="s">
        <v>304</v>
      </c>
      <c r="O200" s="63" t="s">
        <v>325</v>
      </c>
      <c r="P200" s="64">
        <v>9018209</v>
      </c>
      <c r="Q200" s="65">
        <f t="shared" si="9"/>
        <v>901820.9</v>
      </c>
      <c r="R200" s="66">
        <f t="shared" si="10"/>
        <v>1542113.7390000001</v>
      </c>
      <c r="S200" s="67">
        <f t="shared" si="11"/>
        <v>9658501.8389999997</v>
      </c>
    </row>
    <row r="201" spans="1:19" x14ac:dyDescent="0.25">
      <c r="A201" s="55">
        <v>196</v>
      </c>
      <c r="B201" s="68">
        <v>1108762755</v>
      </c>
      <c r="C201" s="56" t="s">
        <v>306</v>
      </c>
      <c r="D201" s="56" t="s">
        <v>307</v>
      </c>
      <c r="E201" s="57">
        <v>44393</v>
      </c>
      <c r="F201" s="57" t="s">
        <v>337</v>
      </c>
      <c r="G201" s="58" t="s">
        <v>581</v>
      </c>
      <c r="H201" s="59" t="s">
        <v>381</v>
      </c>
      <c r="I201" s="59" t="s">
        <v>382</v>
      </c>
      <c r="J201" s="59" t="s">
        <v>340</v>
      </c>
      <c r="K201" s="59" t="s">
        <v>341</v>
      </c>
      <c r="L201" s="60">
        <v>28</v>
      </c>
      <c r="M201" s="61" t="s">
        <v>342</v>
      </c>
      <c r="N201" s="62" t="s">
        <v>314</v>
      </c>
      <c r="O201" s="63" t="s">
        <v>285</v>
      </c>
      <c r="P201" s="64">
        <v>6160915</v>
      </c>
      <c r="Q201" s="65">
        <f t="shared" si="9"/>
        <v>616091.5</v>
      </c>
      <c r="R201" s="66">
        <f t="shared" si="10"/>
        <v>1053516.4650000001</v>
      </c>
      <c r="S201" s="67">
        <f t="shared" si="11"/>
        <v>6598339.9649999999</v>
      </c>
    </row>
    <row r="202" spans="1:19" x14ac:dyDescent="0.25">
      <c r="A202" s="55">
        <v>197</v>
      </c>
      <c r="B202" s="68">
        <v>1007175955</v>
      </c>
      <c r="C202" s="56" t="s">
        <v>316</v>
      </c>
      <c r="D202" s="56" t="s">
        <v>317</v>
      </c>
      <c r="E202" s="57">
        <v>44394</v>
      </c>
      <c r="F202" s="57" t="s">
        <v>278</v>
      </c>
      <c r="G202" s="58" t="s">
        <v>582</v>
      </c>
      <c r="H202" s="59" t="s">
        <v>129</v>
      </c>
      <c r="I202" s="59" t="s">
        <v>385</v>
      </c>
      <c r="J202" s="59" t="s">
        <v>348</v>
      </c>
      <c r="K202" s="59" t="s">
        <v>282</v>
      </c>
      <c r="L202" s="60">
        <v>74</v>
      </c>
      <c r="M202" s="61" t="s">
        <v>349</v>
      </c>
      <c r="N202" s="62" t="s">
        <v>324</v>
      </c>
      <c r="O202" s="63" t="s">
        <v>295</v>
      </c>
      <c r="P202" s="64">
        <v>5917179</v>
      </c>
      <c r="Q202" s="65">
        <f t="shared" si="9"/>
        <v>591717.9</v>
      </c>
      <c r="R202" s="66">
        <f t="shared" si="10"/>
        <v>1011837.6089999999</v>
      </c>
      <c r="S202" s="67">
        <f t="shared" si="11"/>
        <v>6337298.7089999998</v>
      </c>
    </row>
    <row r="203" spans="1:19" x14ac:dyDescent="0.25">
      <c r="A203" s="55">
        <v>198</v>
      </c>
      <c r="B203" s="68">
        <v>1193431920</v>
      </c>
      <c r="C203" s="56" t="s">
        <v>326</v>
      </c>
      <c r="D203" s="56" t="s">
        <v>327</v>
      </c>
      <c r="E203" s="57">
        <v>44395</v>
      </c>
      <c r="F203" s="57" t="s">
        <v>288</v>
      </c>
      <c r="G203" s="58" t="s">
        <v>583</v>
      </c>
      <c r="H203" s="59" t="s">
        <v>388</v>
      </c>
      <c r="I203" s="59" t="s">
        <v>389</v>
      </c>
      <c r="J203" s="59" t="s">
        <v>354</v>
      </c>
      <c r="K203" s="59" t="s">
        <v>292</v>
      </c>
      <c r="L203" s="60">
        <v>38</v>
      </c>
      <c r="M203" s="61" t="s">
        <v>355</v>
      </c>
      <c r="N203" s="62" t="s">
        <v>334</v>
      </c>
      <c r="O203" s="63" t="s">
        <v>305</v>
      </c>
      <c r="P203" s="64">
        <v>7601629</v>
      </c>
      <c r="Q203" s="65">
        <f t="shared" si="9"/>
        <v>760162.9</v>
      </c>
      <c r="R203" s="66">
        <f t="shared" si="10"/>
        <v>1299878.5589999999</v>
      </c>
      <c r="S203" s="67">
        <f t="shared" si="11"/>
        <v>8141344.659</v>
      </c>
    </row>
    <row r="204" spans="1:19" x14ac:dyDescent="0.25">
      <c r="A204" s="55">
        <v>199</v>
      </c>
      <c r="B204" s="68">
        <v>1129512080</v>
      </c>
      <c r="C204" s="56" t="s">
        <v>335</v>
      </c>
      <c r="D204" s="56" t="s">
        <v>336</v>
      </c>
      <c r="E204" s="57">
        <v>44396</v>
      </c>
      <c r="F204" s="57" t="s">
        <v>298</v>
      </c>
      <c r="G204" s="58" t="s">
        <v>584</v>
      </c>
      <c r="H204" s="59" t="s">
        <v>392</v>
      </c>
      <c r="I204" s="59" t="s">
        <v>393</v>
      </c>
      <c r="J204" s="59" t="s">
        <v>359</v>
      </c>
      <c r="K204" s="59" t="s">
        <v>302</v>
      </c>
      <c r="L204" s="60">
        <v>33</v>
      </c>
      <c r="M204" s="61" t="s">
        <v>283</v>
      </c>
      <c r="N204" s="62" t="s">
        <v>343</v>
      </c>
      <c r="O204" s="63" t="s">
        <v>315</v>
      </c>
      <c r="P204" s="64">
        <v>3500835</v>
      </c>
      <c r="Q204" s="65">
        <f t="shared" si="9"/>
        <v>350083.5</v>
      </c>
      <c r="R204" s="66">
        <f t="shared" si="10"/>
        <v>598642.78500000003</v>
      </c>
      <c r="S204" s="67">
        <f t="shared" si="11"/>
        <v>3749394.2850000001</v>
      </c>
    </row>
    <row r="205" spans="1:19" x14ac:dyDescent="0.25">
      <c r="A205" s="55">
        <v>200</v>
      </c>
      <c r="B205" s="68">
        <v>1129542621</v>
      </c>
      <c r="C205" s="56" t="s">
        <v>344</v>
      </c>
      <c r="D205" s="56" t="s">
        <v>345</v>
      </c>
      <c r="E205" s="57">
        <v>44397</v>
      </c>
      <c r="F205" s="57" t="s">
        <v>308</v>
      </c>
      <c r="G205" s="58" t="s">
        <v>585</v>
      </c>
      <c r="H205" s="59" t="s">
        <v>396</v>
      </c>
      <c r="I205" s="59" t="s">
        <v>397</v>
      </c>
      <c r="J205" s="59" t="s">
        <v>363</v>
      </c>
      <c r="K205" s="59" t="s">
        <v>312</v>
      </c>
      <c r="L205" s="60">
        <v>10</v>
      </c>
      <c r="M205" s="61" t="s">
        <v>293</v>
      </c>
      <c r="N205" s="62" t="s">
        <v>350</v>
      </c>
      <c r="O205" s="63" t="s">
        <v>325</v>
      </c>
      <c r="P205" s="64">
        <v>2829043</v>
      </c>
      <c r="Q205" s="65">
        <f t="shared" si="9"/>
        <v>282904.3</v>
      </c>
      <c r="R205" s="66">
        <f t="shared" si="10"/>
        <v>483766.35300000006</v>
      </c>
      <c r="S205" s="67">
        <f t="shared" si="11"/>
        <v>3029905.0530000003</v>
      </c>
    </row>
    <row r="206" spans="1:19" x14ac:dyDescent="0.25">
      <c r="A206" s="55">
        <v>201</v>
      </c>
      <c r="B206" s="68">
        <v>1143364531</v>
      </c>
      <c r="C206" s="56" t="s">
        <v>351</v>
      </c>
      <c r="D206" s="56" t="s">
        <v>277</v>
      </c>
      <c r="E206" s="57">
        <v>44398</v>
      </c>
      <c r="F206" s="57" t="s">
        <v>318</v>
      </c>
      <c r="G206" s="58" t="s">
        <v>586</v>
      </c>
      <c r="H206" s="59" t="s">
        <v>79</v>
      </c>
      <c r="I206" s="59" t="s">
        <v>280</v>
      </c>
      <c r="J206" s="59" t="s">
        <v>367</v>
      </c>
      <c r="K206" s="59" t="s">
        <v>322</v>
      </c>
      <c r="L206" s="60">
        <v>76</v>
      </c>
      <c r="M206" s="61" t="s">
        <v>303</v>
      </c>
      <c r="N206" s="62" t="s">
        <v>284</v>
      </c>
      <c r="O206" s="63" t="s">
        <v>285</v>
      </c>
      <c r="P206" s="64">
        <v>4619169</v>
      </c>
      <c r="Q206" s="65">
        <f t="shared" si="9"/>
        <v>461916.9</v>
      </c>
      <c r="R206" s="66">
        <f t="shared" si="10"/>
        <v>789877.89899999998</v>
      </c>
      <c r="S206" s="67">
        <f t="shared" si="11"/>
        <v>4947129.9989999998</v>
      </c>
    </row>
    <row r="207" spans="1:19" x14ac:dyDescent="0.25">
      <c r="A207" s="55">
        <v>202</v>
      </c>
      <c r="B207" s="68">
        <v>1043872567</v>
      </c>
      <c r="C207" s="56" t="s">
        <v>356</v>
      </c>
      <c r="D207" s="56" t="s">
        <v>287</v>
      </c>
      <c r="E207" s="57">
        <v>44399</v>
      </c>
      <c r="F207" s="57" t="s">
        <v>328</v>
      </c>
      <c r="G207" s="58" t="s">
        <v>587</v>
      </c>
      <c r="H207" s="59" t="s">
        <v>61</v>
      </c>
      <c r="I207" s="59" t="s">
        <v>290</v>
      </c>
      <c r="J207" s="59" t="s">
        <v>371</v>
      </c>
      <c r="K207" s="59" t="s">
        <v>332</v>
      </c>
      <c r="L207" s="60">
        <v>23</v>
      </c>
      <c r="M207" s="61" t="s">
        <v>313</v>
      </c>
      <c r="N207" s="62" t="s">
        <v>294</v>
      </c>
      <c r="O207" s="63" t="s">
        <v>295</v>
      </c>
      <c r="P207" s="64">
        <v>9712883</v>
      </c>
      <c r="Q207" s="65">
        <f t="shared" si="9"/>
        <v>971288.3</v>
      </c>
      <c r="R207" s="66">
        <f t="shared" si="10"/>
        <v>1660902.9929999998</v>
      </c>
      <c r="S207" s="67">
        <f t="shared" si="11"/>
        <v>10402497.693</v>
      </c>
    </row>
    <row r="208" spans="1:19" x14ac:dyDescent="0.25">
      <c r="A208" s="55">
        <v>203</v>
      </c>
      <c r="B208" s="68">
        <v>1140871216</v>
      </c>
      <c r="C208" s="56" t="s">
        <v>360</v>
      </c>
      <c r="D208" s="56" t="s">
        <v>297</v>
      </c>
      <c r="E208" s="57">
        <v>44400</v>
      </c>
      <c r="F208" s="57" t="s">
        <v>337</v>
      </c>
      <c r="G208" s="58" t="s">
        <v>588</v>
      </c>
      <c r="H208" s="59" t="s">
        <v>63</v>
      </c>
      <c r="I208" s="59" t="s">
        <v>300</v>
      </c>
      <c r="J208" s="59" t="s">
        <v>375</v>
      </c>
      <c r="K208" s="59" t="s">
        <v>341</v>
      </c>
      <c r="L208" s="60">
        <v>36</v>
      </c>
      <c r="M208" s="61" t="s">
        <v>323</v>
      </c>
      <c r="N208" s="62" t="s">
        <v>304</v>
      </c>
      <c r="O208" s="63" t="s">
        <v>305</v>
      </c>
      <c r="P208" s="64">
        <v>4625810</v>
      </c>
      <c r="Q208" s="65">
        <f t="shared" si="9"/>
        <v>462581</v>
      </c>
      <c r="R208" s="66">
        <f t="shared" si="10"/>
        <v>791013.51</v>
      </c>
      <c r="S208" s="67">
        <f t="shared" si="11"/>
        <v>4954242.51</v>
      </c>
    </row>
    <row r="209" spans="1:19" x14ac:dyDescent="0.25">
      <c r="A209" s="55">
        <v>204</v>
      </c>
      <c r="B209" s="68">
        <v>1042444871</v>
      </c>
      <c r="C209" s="56" t="s">
        <v>364</v>
      </c>
      <c r="D209" s="56" t="s">
        <v>307</v>
      </c>
      <c r="E209" s="57">
        <v>44401</v>
      </c>
      <c r="F209" s="57" t="s">
        <v>278</v>
      </c>
      <c r="G209" s="58" t="s">
        <v>589</v>
      </c>
      <c r="H209" s="59" t="s">
        <v>65</v>
      </c>
      <c r="I209" s="59" t="s">
        <v>310</v>
      </c>
      <c r="J209" s="59" t="s">
        <v>379</v>
      </c>
      <c r="K209" s="59" t="s">
        <v>282</v>
      </c>
      <c r="L209" s="60">
        <v>33</v>
      </c>
      <c r="M209" s="61" t="s">
        <v>333</v>
      </c>
      <c r="N209" s="62" t="s">
        <v>314</v>
      </c>
      <c r="O209" s="63" t="s">
        <v>315</v>
      </c>
      <c r="P209" s="64">
        <v>8800697</v>
      </c>
      <c r="Q209" s="65">
        <f t="shared" si="9"/>
        <v>880069.70000000007</v>
      </c>
      <c r="R209" s="66">
        <f t="shared" si="10"/>
        <v>1504919.1869999999</v>
      </c>
      <c r="S209" s="67">
        <f t="shared" si="11"/>
        <v>9425546.4869999997</v>
      </c>
    </row>
    <row r="210" spans="1:19" x14ac:dyDescent="0.25">
      <c r="A210" s="55">
        <v>205</v>
      </c>
      <c r="B210" s="68">
        <v>1193113612</v>
      </c>
      <c r="C210" s="56" t="s">
        <v>54</v>
      </c>
      <c r="D210" s="56" t="s">
        <v>317</v>
      </c>
      <c r="E210" s="57">
        <v>44402</v>
      </c>
      <c r="F210" s="57" t="s">
        <v>288</v>
      </c>
      <c r="G210" s="58" t="s">
        <v>590</v>
      </c>
      <c r="H210" s="59" t="s">
        <v>67</v>
      </c>
      <c r="I210" s="59" t="s">
        <v>320</v>
      </c>
      <c r="J210" s="59" t="s">
        <v>383</v>
      </c>
      <c r="K210" s="59" t="s">
        <v>292</v>
      </c>
      <c r="L210" s="60">
        <v>93</v>
      </c>
      <c r="M210" s="61" t="s">
        <v>342</v>
      </c>
      <c r="N210" s="62" t="s">
        <v>324</v>
      </c>
      <c r="O210" s="63" t="s">
        <v>325</v>
      </c>
      <c r="P210" s="64">
        <v>5788402</v>
      </c>
      <c r="Q210" s="65">
        <f t="shared" si="9"/>
        <v>578840.20000000007</v>
      </c>
      <c r="R210" s="66">
        <f t="shared" si="10"/>
        <v>989816.74199999997</v>
      </c>
      <c r="S210" s="67">
        <f t="shared" si="11"/>
        <v>6199378.5419999994</v>
      </c>
    </row>
    <row r="211" spans="1:19" x14ac:dyDescent="0.25">
      <c r="A211" s="55">
        <v>206</v>
      </c>
      <c r="B211" s="68">
        <v>1140881935</v>
      </c>
      <c r="C211" s="56" t="s">
        <v>286</v>
      </c>
      <c r="D211" s="56" t="s">
        <v>327</v>
      </c>
      <c r="E211" s="57">
        <v>44403</v>
      </c>
      <c r="F211" s="57" t="s">
        <v>298</v>
      </c>
      <c r="G211" s="58" t="s">
        <v>591</v>
      </c>
      <c r="H211" s="59" t="s">
        <v>69</v>
      </c>
      <c r="I211" s="59" t="s">
        <v>330</v>
      </c>
      <c r="J211" s="59" t="s">
        <v>386</v>
      </c>
      <c r="K211" s="59" t="s">
        <v>302</v>
      </c>
      <c r="L211" s="60">
        <v>59</v>
      </c>
      <c r="M211" s="61" t="s">
        <v>349</v>
      </c>
      <c r="N211" s="62" t="s">
        <v>334</v>
      </c>
      <c r="O211" s="63" t="s">
        <v>285</v>
      </c>
      <c r="P211" s="64">
        <v>6049752</v>
      </c>
      <c r="Q211" s="65">
        <f t="shared" si="9"/>
        <v>604975.20000000007</v>
      </c>
      <c r="R211" s="66">
        <f t="shared" si="10"/>
        <v>1034507.5919999999</v>
      </c>
      <c r="S211" s="67">
        <f t="shared" si="11"/>
        <v>6479284.392</v>
      </c>
    </row>
    <row r="212" spans="1:19" x14ac:dyDescent="0.25">
      <c r="A212" s="55">
        <v>207</v>
      </c>
      <c r="B212" s="68">
        <v>1143157903</v>
      </c>
      <c r="C212" s="56" t="s">
        <v>296</v>
      </c>
      <c r="D212" s="56" t="s">
        <v>336</v>
      </c>
      <c r="E212" s="57">
        <v>44404</v>
      </c>
      <c r="F212" s="57" t="s">
        <v>308</v>
      </c>
      <c r="G212" s="58" t="s">
        <v>592</v>
      </c>
      <c r="H212" s="59" t="s">
        <v>71</v>
      </c>
      <c r="I212" s="59" t="s">
        <v>339</v>
      </c>
      <c r="J212" s="59" t="s">
        <v>390</v>
      </c>
      <c r="K212" s="59" t="s">
        <v>312</v>
      </c>
      <c r="L212" s="60">
        <v>43</v>
      </c>
      <c r="M212" s="61" t="s">
        <v>355</v>
      </c>
      <c r="N212" s="62" t="s">
        <v>343</v>
      </c>
      <c r="O212" s="63" t="s">
        <v>295</v>
      </c>
      <c r="P212" s="64">
        <v>3722785</v>
      </c>
      <c r="Q212" s="65">
        <f t="shared" si="9"/>
        <v>372278.5</v>
      </c>
      <c r="R212" s="66">
        <f t="shared" si="10"/>
        <v>636596.23499999999</v>
      </c>
      <c r="S212" s="67">
        <f t="shared" si="11"/>
        <v>3987102.7349999999</v>
      </c>
    </row>
    <row r="213" spans="1:19" x14ac:dyDescent="0.25">
      <c r="A213" s="55">
        <v>208</v>
      </c>
      <c r="B213" s="68">
        <v>1129543268</v>
      </c>
      <c r="C213" s="56" t="s">
        <v>306</v>
      </c>
      <c r="D213" s="56" t="s">
        <v>345</v>
      </c>
      <c r="E213" s="57">
        <v>44405</v>
      </c>
      <c r="F213" s="57" t="s">
        <v>318</v>
      </c>
      <c r="G213" s="58" t="s">
        <v>593</v>
      </c>
      <c r="H213" s="59" t="s">
        <v>73</v>
      </c>
      <c r="I213" s="59" t="s">
        <v>347</v>
      </c>
      <c r="J213" s="59" t="s">
        <v>394</v>
      </c>
      <c r="K213" s="59" t="s">
        <v>322</v>
      </c>
      <c r="L213" s="60">
        <v>41</v>
      </c>
      <c r="M213" s="61" t="s">
        <v>283</v>
      </c>
      <c r="N213" s="62" t="s">
        <v>350</v>
      </c>
      <c r="O213" s="63" t="s">
        <v>305</v>
      </c>
      <c r="P213" s="64">
        <v>7347405</v>
      </c>
      <c r="Q213" s="65">
        <f t="shared" si="9"/>
        <v>734740.5</v>
      </c>
      <c r="R213" s="66">
        <f t="shared" si="10"/>
        <v>1256406.2550000001</v>
      </c>
      <c r="S213" s="67">
        <f t="shared" si="11"/>
        <v>7869070.7549999999</v>
      </c>
    </row>
    <row r="214" spans="1:19" x14ac:dyDescent="0.25">
      <c r="A214" s="55">
        <v>209</v>
      </c>
      <c r="B214" s="68">
        <v>1143119698</v>
      </c>
      <c r="C214" s="56" t="s">
        <v>316</v>
      </c>
      <c r="D214" s="56" t="s">
        <v>277</v>
      </c>
      <c r="E214" s="57">
        <v>44406</v>
      </c>
      <c r="F214" s="57" t="s">
        <v>328</v>
      </c>
      <c r="G214" s="58" t="s">
        <v>594</v>
      </c>
      <c r="H214" s="59" t="s">
        <v>75</v>
      </c>
      <c r="I214" s="59" t="s">
        <v>353</v>
      </c>
      <c r="J214" s="59" t="s">
        <v>398</v>
      </c>
      <c r="K214" s="59" t="s">
        <v>332</v>
      </c>
      <c r="L214" s="60">
        <v>100</v>
      </c>
      <c r="M214" s="61" t="s">
        <v>293</v>
      </c>
      <c r="N214" s="62" t="s">
        <v>284</v>
      </c>
      <c r="O214" s="63" t="s">
        <v>315</v>
      </c>
      <c r="P214" s="64">
        <v>6218520</v>
      </c>
      <c r="Q214" s="65">
        <f t="shared" si="9"/>
        <v>621852</v>
      </c>
      <c r="R214" s="66">
        <f t="shared" si="10"/>
        <v>1063366.92</v>
      </c>
      <c r="S214" s="67">
        <f t="shared" si="11"/>
        <v>6660034.9199999999</v>
      </c>
    </row>
    <row r="215" spans="1:19" x14ac:dyDescent="0.25">
      <c r="A215" s="55">
        <v>210</v>
      </c>
      <c r="B215" s="68">
        <v>1129543010</v>
      </c>
      <c r="C215" s="56" t="s">
        <v>326</v>
      </c>
      <c r="D215" s="56" t="s">
        <v>287</v>
      </c>
      <c r="E215" s="57">
        <v>44407</v>
      </c>
      <c r="F215" s="57" t="s">
        <v>337</v>
      </c>
      <c r="G215" s="58" t="s">
        <v>595</v>
      </c>
      <c r="H215" s="59" t="s">
        <v>77</v>
      </c>
      <c r="I215" s="59" t="s">
        <v>358</v>
      </c>
      <c r="J215" s="59" t="s">
        <v>400</v>
      </c>
      <c r="K215" s="59" t="s">
        <v>341</v>
      </c>
      <c r="L215" s="60">
        <v>89</v>
      </c>
      <c r="M215" s="61" t="s">
        <v>303</v>
      </c>
      <c r="N215" s="62" t="s">
        <v>294</v>
      </c>
      <c r="O215" s="63" t="s">
        <v>325</v>
      </c>
      <c r="P215" s="64">
        <v>6341520</v>
      </c>
      <c r="Q215" s="65">
        <f t="shared" si="9"/>
        <v>634152</v>
      </c>
      <c r="R215" s="66">
        <f t="shared" si="10"/>
        <v>1084399.92</v>
      </c>
      <c r="S215" s="67">
        <f t="shared" si="11"/>
        <v>6791767.9199999999</v>
      </c>
    </row>
    <row r="216" spans="1:19" x14ac:dyDescent="0.25">
      <c r="A216" s="55">
        <v>211</v>
      </c>
      <c r="B216" s="68">
        <v>1234088733</v>
      </c>
      <c r="C216" s="56" t="s">
        <v>335</v>
      </c>
      <c r="D216" s="56" t="s">
        <v>297</v>
      </c>
      <c r="E216" s="57">
        <v>44408</v>
      </c>
      <c r="F216" s="57" t="s">
        <v>278</v>
      </c>
      <c r="G216" s="58" t="s">
        <v>596</v>
      </c>
      <c r="H216" s="59" t="s">
        <v>81</v>
      </c>
      <c r="I216" s="59" t="s">
        <v>362</v>
      </c>
      <c r="J216" s="59" t="s">
        <v>402</v>
      </c>
      <c r="K216" s="59" t="s">
        <v>282</v>
      </c>
      <c r="L216" s="60">
        <v>94</v>
      </c>
      <c r="M216" s="61" t="s">
        <v>313</v>
      </c>
      <c r="N216" s="62" t="s">
        <v>304</v>
      </c>
      <c r="O216" s="63" t="s">
        <v>285</v>
      </c>
      <c r="P216" s="64">
        <v>2005251</v>
      </c>
      <c r="Q216" s="65">
        <f t="shared" si="9"/>
        <v>200525.1</v>
      </c>
      <c r="R216" s="66">
        <f t="shared" si="10"/>
        <v>342897.92099999997</v>
      </c>
      <c r="S216" s="67">
        <f t="shared" si="11"/>
        <v>2147623.821</v>
      </c>
    </row>
    <row r="217" spans="1:19" x14ac:dyDescent="0.25">
      <c r="A217" s="55">
        <v>212</v>
      </c>
      <c r="B217" s="68">
        <v>1052089895</v>
      </c>
      <c r="C217" s="56" t="s">
        <v>344</v>
      </c>
      <c r="D217" s="56" t="s">
        <v>307</v>
      </c>
      <c r="E217" s="57">
        <v>44409</v>
      </c>
      <c r="F217" s="57" t="s">
        <v>288</v>
      </c>
      <c r="G217" s="58" t="s">
        <v>597</v>
      </c>
      <c r="H217" s="59" t="s">
        <v>83</v>
      </c>
      <c r="I217" s="59" t="s">
        <v>366</v>
      </c>
      <c r="J217" s="59" t="s">
        <v>404</v>
      </c>
      <c r="K217" s="59" t="s">
        <v>292</v>
      </c>
      <c r="L217" s="60">
        <v>54</v>
      </c>
      <c r="M217" s="61" t="s">
        <v>323</v>
      </c>
      <c r="N217" s="62" t="s">
        <v>314</v>
      </c>
      <c r="O217" s="63" t="s">
        <v>295</v>
      </c>
      <c r="P217" s="64">
        <v>4947111</v>
      </c>
      <c r="Q217" s="65">
        <f t="shared" si="9"/>
        <v>494711.10000000003</v>
      </c>
      <c r="R217" s="66">
        <f t="shared" si="10"/>
        <v>845955.98100000003</v>
      </c>
      <c r="S217" s="67">
        <f t="shared" si="11"/>
        <v>5298355.8810000001</v>
      </c>
    </row>
    <row r="218" spans="1:19" x14ac:dyDescent="0.25">
      <c r="A218" s="55">
        <v>213</v>
      </c>
      <c r="B218" s="68">
        <v>1042447261</v>
      </c>
      <c r="C218" s="56" t="s">
        <v>351</v>
      </c>
      <c r="D218" s="56" t="s">
        <v>317</v>
      </c>
      <c r="E218" s="57">
        <v>44410</v>
      </c>
      <c r="F218" s="57" t="s">
        <v>298</v>
      </c>
      <c r="G218" s="58" t="s">
        <v>598</v>
      </c>
      <c r="H218" s="59" t="s">
        <v>369</v>
      </c>
      <c r="I218" s="59" t="s">
        <v>370</v>
      </c>
      <c r="J218" s="59" t="s">
        <v>406</v>
      </c>
      <c r="K218" s="59" t="s">
        <v>302</v>
      </c>
      <c r="L218" s="60">
        <v>38</v>
      </c>
      <c r="M218" s="61" t="s">
        <v>333</v>
      </c>
      <c r="N218" s="62" t="s">
        <v>324</v>
      </c>
      <c r="O218" s="63" t="s">
        <v>305</v>
      </c>
      <c r="P218" s="64">
        <v>4699635</v>
      </c>
      <c r="Q218" s="65">
        <f t="shared" si="9"/>
        <v>469963.5</v>
      </c>
      <c r="R218" s="66">
        <f t="shared" si="10"/>
        <v>803637.58499999996</v>
      </c>
      <c r="S218" s="67">
        <f t="shared" si="11"/>
        <v>5033309.085</v>
      </c>
    </row>
    <row r="219" spans="1:19" x14ac:dyDescent="0.25">
      <c r="A219" s="55">
        <v>214</v>
      </c>
      <c r="B219" s="68">
        <v>1143439473</v>
      </c>
      <c r="C219" s="56" t="s">
        <v>356</v>
      </c>
      <c r="D219" s="56" t="s">
        <v>327</v>
      </c>
      <c r="E219" s="57">
        <v>44411</v>
      </c>
      <c r="F219" s="57" t="s">
        <v>308</v>
      </c>
      <c r="G219" s="58" t="s">
        <v>599</v>
      </c>
      <c r="H219" s="59" t="s">
        <v>373</v>
      </c>
      <c r="I219" s="59" t="s">
        <v>374</v>
      </c>
      <c r="J219" s="59" t="s">
        <v>408</v>
      </c>
      <c r="K219" s="59" t="s">
        <v>312</v>
      </c>
      <c r="L219" s="60">
        <v>22</v>
      </c>
      <c r="M219" s="61" t="s">
        <v>342</v>
      </c>
      <c r="N219" s="62" t="s">
        <v>334</v>
      </c>
      <c r="O219" s="63" t="s">
        <v>315</v>
      </c>
      <c r="P219" s="64">
        <v>3224029</v>
      </c>
      <c r="Q219" s="65">
        <f t="shared" si="9"/>
        <v>322402.90000000002</v>
      </c>
      <c r="R219" s="66">
        <f t="shared" si="10"/>
        <v>551308.95900000003</v>
      </c>
      <c r="S219" s="67">
        <f t="shared" si="11"/>
        <v>3452935.0590000004</v>
      </c>
    </row>
    <row r="220" spans="1:19" x14ac:dyDescent="0.25">
      <c r="A220" s="55">
        <v>215</v>
      </c>
      <c r="B220" s="69">
        <v>1143463703</v>
      </c>
      <c r="C220" s="56" t="s">
        <v>360</v>
      </c>
      <c r="D220" s="56" t="s">
        <v>336</v>
      </c>
      <c r="E220" s="57">
        <v>44412</v>
      </c>
      <c r="F220" s="57" t="s">
        <v>318</v>
      </c>
      <c r="G220" s="70" t="s">
        <v>600</v>
      </c>
      <c r="H220" s="59" t="s">
        <v>377</v>
      </c>
      <c r="I220" s="59" t="s">
        <v>378</v>
      </c>
      <c r="J220" s="59" t="s">
        <v>410</v>
      </c>
      <c r="K220" s="59" t="s">
        <v>322</v>
      </c>
      <c r="L220" s="60">
        <v>74</v>
      </c>
      <c r="M220" s="61" t="s">
        <v>349</v>
      </c>
      <c r="N220" s="62" t="s">
        <v>343</v>
      </c>
      <c r="O220" s="63" t="s">
        <v>325</v>
      </c>
      <c r="P220" s="64">
        <v>9962395</v>
      </c>
      <c r="Q220" s="65">
        <f t="shared" si="9"/>
        <v>996239.5</v>
      </c>
      <c r="R220" s="66">
        <f t="shared" si="10"/>
        <v>1703569.5449999999</v>
      </c>
      <c r="S220" s="67">
        <f t="shared" si="11"/>
        <v>10669725.045</v>
      </c>
    </row>
    <row r="221" spans="1:19" x14ac:dyDescent="0.25">
      <c r="A221" s="55">
        <v>216</v>
      </c>
      <c r="B221" s="69">
        <v>1003315706</v>
      </c>
      <c r="C221" s="56" t="s">
        <v>364</v>
      </c>
      <c r="D221" s="56" t="s">
        <v>345</v>
      </c>
      <c r="E221" s="57">
        <v>44413</v>
      </c>
      <c r="F221" s="57" t="s">
        <v>328</v>
      </c>
      <c r="G221" s="70" t="s">
        <v>601</v>
      </c>
      <c r="H221" s="59" t="s">
        <v>381</v>
      </c>
      <c r="I221" s="59" t="s">
        <v>382</v>
      </c>
      <c r="J221" s="59" t="s">
        <v>412</v>
      </c>
      <c r="K221" s="59" t="s">
        <v>332</v>
      </c>
      <c r="L221" s="60">
        <v>13</v>
      </c>
      <c r="M221" s="61" t="s">
        <v>355</v>
      </c>
      <c r="N221" s="62" t="s">
        <v>350</v>
      </c>
      <c r="O221" s="63" t="s">
        <v>285</v>
      </c>
      <c r="P221" s="64">
        <v>9890432</v>
      </c>
      <c r="Q221" s="65">
        <f t="shared" si="9"/>
        <v>989043.20000000007</v>
      </c>
      <c r="R221" s="66">
        <f t="shared" si="10"/>
        <v>1691263.8720000002</v>
      </c>
      <c r="S221" s="67">
        <f t="shared" si="11"/>
        <v>10592652.672</v>
      </c>
    </row>
    <row r="222" spans="1:19" x14ac:dyDescent="0.25">
      <c r="A222" s="55">
        <v>217</v>
      </c>
      <c r="B222" s="69">
        <v>22507075</v>
      </c>
      <c r="C222" s="56" t="s">
        <v>54</v>
      </c>
      <c r="D222" s="56" t="s">
        <v>277</v>
      </c>
      <c r="E222" s="57">
        <v>44414</v>
      </c>
      <c r="F222" s="57" t="s">
        <v>337</v>
      </c>
      <c r="G222" s="70" t="s">
        <v>602</v>
      </c>
      <c r="H222" s="59" t="s">
        <v>129</v>
      </c>
      <c r="I222" s="59" t="s">
        <v>385</v>
      </c>
      <c r="J222" s="59" t="s">
        <v>281</v>
      </c>
      <c r="K222" s="59" t="s">
        <v>341</v>
      </c>
      <c r="L222" s="60">
        <v>16</v>
      </c>
      <c r="M222" s="61" t="s">
        <v>283</v>
      </c>
      <c r="N222" s="62" t="s">
        <v>284</v>
      </c>
      <c r="O222" s="63" t="s">
        <v>295</v>
      </c>
      <c r="P222" s="64">
        <v>6387619</v>
      </c>
      <c r="Q222" s="65">
        <f t="shared" si="9"/>
        <v>638761.9</v>
      </c>
      <c r="R222" s="66">
        <f t="shared" si="10"/>
        <v>1092282.8489999999</v>
      </c>
      <c r="S222" s="67">
        <f t="shared" si="11"/>
        <v>6841139.9489999991</v>
      </c>
    </row>
    <row r="223" spans="1:19" x14ac:dyDescent="0.25">
      <c r="A223" s="55">
        <v>218</v>
      </c>
      <c r="B223" s="69">
        <v>33341740</v>
      </c>
      <c r="C223" s="56" t="s">
        <v>286</v>
      </c>
      <c r="D223" s="56" t="s">
        <v>287</v>
      </c>
      <c r="E223" s="57">
        <v>44415</v>
      </c>
      <c r="F223" s="57" t="s">
        <v>278</v>
      </c>
      <c r="G223" s="70" t="s">
        <v>603</v>
      </c>
      <c r="H223" s="59" t="s">
        <v>388</v>
      </c>
      <c r="I223" s="59" t="s">
        <v>389</v>
      </c>
      <c r="J223" s="59" t="s">
        <v>291</v>
      </c>
      <c r="K223" s="59" t="s">
        <v>282</v>
      </c>
      <c r="L223" s="60">
        <v>19</v>
      </c>
      <c r="M223" s="61" t="s">
        <v>293</v>
      </c>
      <c r="N223" s="62" t="s">
        <v>294</v>
      </c>
      <c r="O223" s="63" t="s">
        <v>305</v>
      </c>
      <c r="P223" s="64">
        <v>5622937</v>
      </c>
      <c r="Q223" s="65">
        <f t="shared" si="9"/>
        <v>562293.70000000007</v>
      </c>
      <c r="R223" s="66">
        <f t="shared" si="10"/>
        <v>961522.22699999996</v>
      </c>
      <c r="S223" s="67">
        <f t="shared" si="11"/>
        <v>6022165.5269999998</v>
      </c>
    </row>
    <row r="224" spans="1:19" x14ac:dyDescent="0.25">
      <c r="A224" s="55">
        <v>219</v>
      </c>
      <c r="B224" s="69">
        <v>32828581</v>
      </c>
      <c r="C224" s="56" t="s">
        <v>296</v>
      </c>
      <c r="D224" s="56" t="s">
        <v>297</v>
      </c>
      <c r="E224" s="57">
        <v>44416</v>
      </c>
      <c r="F224" s="57" t="s">
        <v>288</v>
      </c>
      <c r="G224" s="70" t="s">
        <v>604</v>
      </c>
      <c r="H224" s="59" t="s">
        <v>392</v>
      </c>
      <c r="I224" s="59" t="s">
        <v>393</v>
      </c>
      <c r="J224" s="59" t="s">
        <v>301</v>
      </c>
      <c r="K224" s="59" t="s">
        <v>292</v>
      </c>
      <c r="L224" s="60">
        <v>13</v>
      </c>
      <c r="M224" s="61" t="s">
        <v>303</v>
      </c>
      <c r="N224" s="62" t="s">
        <v>304</v>
      </c>
      <c r="O224" s="63" t="s">
        <v>315</v>
      </c>
      <c r="P224" s="64">
        <v>5372092</v>
      </c>
      <c r="Q224" s="65">
        <f t="shared" si="9"/>
        <v>537209.20000000007</v>
      </c>
      <c r="R224" s="66">
        <f t="shared" si="10"/>
        <v>918627.73199999996</v>
      </c>
      <c r="S224" s="67">
        <f t="shared" si="11"/>
        <v>5753510.5319999997</v>
      </c>
    </row>
    <row r="225" spans="1:19" x14ac:dyDescent="0.25">
      <c r="A225" s="55">
        <v>220</v>
      </c>
      <c r="B225" s="69">
        <v>1001914659</v>
      </c>
      <c r="C225" s="56" t="s">
        <v>306</v>
      </c>
      <c r="D225" s="56" t="s">
        <v>307</v>
      </c>
      <c r="E225" s="57">
        <v>44417</v>
      </c>
      <c r="F225" s="57" t="s">
        <v>298</v>
      </c>
      <c r="G225" s="70" t="s">
        <v>605</v>
      </c>
      <c r="H225" s="59" t="s">
        <v>396</v>
      </c>
      <c r="I225" s="59" t="s">
        <v>397</v>
      </c>
      <c r="J225" s="59" t="s">
        <v>311</v>
      </c>
      <c r="K225" s="59" t="s">
        <v>302</v>
      </c>
      <c r="L225" s="60">
        <v>57</v>
      </c>
      <c r="M225" s="61" t="s">
        <v>313</v>
      </c>
      <c r="N225" s="62" t="s">
        <v>314</v>
      </c>
      <c r="O225" s="63" t="s">
        <v>325</v>
      </c>
      <c r="P225" s="64">
        <v>7951734</v>
      </c>
      <c r="Q225" s="65">
        <f t="shared" si="9"/>
        <v>795173.4</v>
      </c>
      <c r="R225" s="66">
        <f t="shared" si="10"/>
        <v>1359746.514</v>
      </c>
      <c r="S225" s="67">
        <f t="shared" si="11"/>
        <v>8516307.1140000001</v>
      </c>
    </row>
    <row r="226" spans="1:19" x14ac:dyDescent="0.25">
      <c r="A226" s="55">
        <v>221</v>
      </c>
      <c r="B226" s="69">
        <v>45753988</v>
      </c>
      <c r="C226" s="56" t="s">
        <v>316</v>
      </c>
      <c r="D226" s="56" t="s">
        <v>317</v>
      </c>
      <c r="E226" s="57">
        <v>44418</v>
      </c>
      <c r="F226" s="57" t="s">
        <v>308</v>
      </c>
      <c r="G226" s="70" t="s">
        <v>606</v>
      </c>
      <c r="H226" s="59" t="s">
        <v>79</v>
      </c>
      <c r="I226" s="59" t="s">
        <v>280</v>
      </c>
      <c r="J226" s="59" t="s">
        <v>321</v>
      </c>
      <c r="K226" s="59" t="s">
        <v>312</v>
      </c>
      <c r="L226" s="60">
        <v>94</v>
      </c>
      <c r="M226" s="61" t="s">
        <v>323</v>
      </c>
      <c r="N226" s="62" t="s">
        <v>324</v>
      </c>
      <c r="O226" s="63" t="s">
        <v>285</v>
      </c>
      <c r="P226" s="64">
        <v>2765475</v>
      </c>
      <c r="Q226" s="65">
        <f t="shared" si="9"/>
        <v>276547.5</v>
      </c>
      <c r="R226" s="66">
        <f t="shared" si="10"/>
        <v>472896.22499999998</v>
      </c>
      <c r="S226" s="67">
        <f t="shared" si="11"/>
        <v>2961823.7250000001</v>
      </c>
    </row>
    <row r="227" spans="1:19" x14ac:dyDescent="0.25">
      <c r="A227" s="55">
        <v>222</v>
      </c>
      <c r="B227" s="69">
        <v>1042446507</v>
      </c>
      <c r="C227" s="56" t="s">
        <v>326</v>
      </c>
      <c r="D227" s="56" t="s">
        <v>327</v>
      </c>
      <c r="E227" s="57">
        <v>44419</v>
      </c>
      <c r="F227" s="57" t="s">
        <v>318</v>
      </c>
      <c r="G227" s="70" t="s">
        <v>607</v>
      </c>
      <c r="H227" s="59" t="s">
        <v>61</v>
      </c>
      <c r="I227" s="59" t="s">
        <v>290</v>
      </c>
      <c r="J227" s="59" t="s">
        <v>331</v>
      </c>
      <c r="K227" s="59" t="s">
        <v>322</v>
      </c>
      <c r="L227" s="60">
        <v>16</v>
      </c>
      <c r="M227" s="61" t="s">
        <v>333</v>
      </c>
      <c r="N227" s="62" t="s">
        <v>334</v>
      </c>
      <c r="O227" s="63" t="s">
        <v>295</v>
      </c>
      <c r="P227" s="64">
        <v>6841070</v>
      </c>
      <c r="Q227" s="65">
        <f t="shared" si="9"/>
        <v>684107</v>
      </c>
      <c r="R227" s="66">
        <f t="shared" si="10"/>
        <v>1169822.97</v>
      </c>
      <c r="S227" s="67">
        <f t="shared" si="11"/>
        <v>7326785.9699999997</v>
      </c>
    </row>
    <row r="228" spans="1:19" x14ac:dyDescent="0.25">
      <c r="A228" s="55">
        <v>223</v>
      </c>
      <c r="B228" s="69">
        <v>1042435539</v>
      </c>
      <c r="C228" s="56" t="s">
        <v>335</v>
      </c>
      <c r="D228" s="56" t="s">
        <v>336</v>
      </c>
      <c r="E228" s="57">
        <v>44420</v>
      </c>
      <c r="F228" s="57" t="s">
        <v>328</v>
      </c>
      <c r="G228" s="70" t="s">
        <v>608</v>
      </c>
      <c r="H228" s="59" t="s">
        <v>63</v>
      </c>
      <c r="I228" s="59" t="s">
        <v>300</v>
      </c>
      <c r="J228" s="59" t="s">
        <v>340</v>
      </c>
      <c r="K228" s="59" t="s">
        <v>332</v>
      </c>
      <c r="L228" s="60">
        <v>41</v>
      </c>
      <c r="M228" s="61" t="s">
        <v>342</v>
      </c>
      <c r="N228" s="62" t="s">
        <v>343</v>
      </c>
      <c r="O228" s="63" t="s">
        <v>305</v>
      </c>
      <c r="P228" s="64">
        <v>7960342</v>
      </c>
      <c r="Q228" s="65">
        <f t="shared" si="9"/>
        <v>796034.20000000007</v>
      </c>
      <c r="R228" s="66">
        <f t="shared" si="10"/>
        <v>1361218.4820000001</v>
      </c>
      <c r="S228" s="67">
        <f t="shared" si="11"/>
        <v>8525526.2819999997</v>
      </c>
    </row>
    <row r="229" spans="1:19" x14ac:dyDescent="0.25">
      <c r="A229" s="55">
        <v>224</v>
      </c>
      <c r="B229" s="69">
        <v>1140830202</v>
      </c>
      <c r="C229" s="56" t="s">
        <v>344</v>
      </c>
      <c r="D229" s="56" t="s">
        <v>345</v>
      </c>
      <c r="E229" s="57">
        <v>44421</v>
      </c>
      <c r="F229" s="57" t="s">
        <v>337</v>
      </c>
      <c r="G229" s="70" t="s">
        <v>609</v>
      </c>
      <c r="H229" s="59" t="s">
        <v>65</v>
      </c>
      <c r="I229" s="59" t="s">
        <v>310</v>
      </c>
      <c r="J229" s="59" t="s">
        <v>348</v>
      </c>
      <c r="K229" s="59" t="s">
        <v>341</v>
      </c>
      <c r="L229" s="60">
        <v>67</v>
      </c>
      <c r="M229" s="61" t="s">
        <v>349</v>
      </c>
      <c r="N229" s="62" t="s">
        <v>350</v>
      </c>
      <c r="O229" s="63" t="s">
        <v>315</v>
      </c>
      <c r="P229" s="64">
        <v>5793633</v>
      </c>
      <c r="Q229" s="65">
        <f t="shared" si="9"/>
        <v>579363.30000000005</v>
      </c>
      <c r="R229" s="66">
        <f t="shared" si="10"/>
        <v>990711.24300000002</v>
      </c>
      <c r="S229" s="67">
        <f t="shared" si="11"/>
        <v>6204980.943</v>
      </c>
    </row>
    <row r="230" spans="1:19" x14ac:dyDescent="0.25">
      <c r="A230" s="55">
        <v>225</v>
      </c>
      <c r="B230" s="69">
        <v>72271198</v>
      </c>
      <c r="C230" s="56" t="s">
        <v>351</v>
      </c>
      <c r="D230" s="56" t="s">
        <v>277</v>
      </c>
      <c r="E230" s="57">
        <v>44422</v>
      </c>
      <c r="F230" s="57" t="s">
        <v>278</v>
      </c>
      <c r="G230" s="70" t="s">
        <v>610</v>
      </c>
      <c r="H230" s="59" t="s">
        <v>67</v>
      </c>
      <c r="I230" s="59" t="s">
        <v>320</v>
      </c>
      <c r="J230" s="59" t="s">
        <v>354</v>
      </c>
      <c r="K230" s="59" t="s">
        <v>282</v>
      </c>
      <c r="L230" s="60">
        <v>99</v>
      </c>
      <c r="M230" s="61" t="s">
        <v>355</v>
      </c>
      <c r="N230" s="62" t="s">
        <v>284</v>
      </c>
      <c r="O230" s="63" t="s">
        <v>325</v>
      </c>
      <c r="P230" s="64">
        <v>9005830</v>
      </c>
      <c r="Q230" s="65">
        <f t="shared" si="9"/>
        <v>900583</v>
      </c>
      <c r="R230" s="66">
        <f t="shared" si="10"/>
        <v>1539996.93</v>
      </c>
      <c r="S230" s="67">
        <f t="shared" si="11"/>
        <v>9645243.9299999997</v>
      </c>
    </row>
    <row r="231" spans="1:19" x14ac:dyDescent="0.25">
      <c r="A231" s="55">
        <v>226</v>
      </c>
      <c r="B231" s="69">
        <v>1129502038</v>
      </c>
      <c r="C231" s="56" t="s">
        <v>356</v>
      </c>
      <c r="D231" s="56" t="s">
        <v>287</v>
      </c>
      <c r="E231" s="57">
        <v>44423</v>
      </c>
      <c r="F231" s="57" t="s">
        <v>288</v>
      </c>
      <c r="G231" s="70" t="s">
        <v>611</v>
      </c>
      <c r="H231" s="59" t="s">
        <v>69</v>
      </c>
      <c r="I231" s="59" t="s">
        <v>330</v>
      </c>
      <c r="J231" s="59" t="s">
        <v>359</v>
      </c>
      <c r="K231" s="59" t="s">
        <v>292</v>
      </c>
      <c r="L231" s="60">
        <v>31</v>
      </c>
      <c r="M231" s="61" t="s">
        <v>283</v>
      </c>
      <c r="N231" s="62" t="s">
        <v>294</v>
      </c>
      <c r="O231" s="63" t="s">
        <v>285</v>
      </c>
      <c r="P231" s="64">
        <v>4584438</v>
      </c>
      <c r="Q231" s="65">
        <f t="shared" si="9"/>
        <v>458443.80000000005</v>
      </c>
      <c r="R231" s="66">
        <f t="shared" si="10"/>
        <v>783938.89800000004</v>
      </c>
      <c r="S231" s="67">
        <f t="shared" si="11"/>
        <v>4909933.0980000002</v>
      </c>
    </row>
    <row r="232" spans="1:19" x14ac:dyDescent="0.25">
      <c r="A232" s="55">
        <v>227</v>
      </c>
      <c r="B232" s="69">
        <v>72358320</v>
      </c>
      <c r="C232" s="56" t="s">
        <v>360</v>
      </c>
      <c r="D232" s="56" t="s">
        <v>297</v>
      </c>
      <c r="E232" s="57">
        <v>44424</v>
      </c>
      <c r="F232" s="57" t="s">
        <v>298</v>
      </c>
      <c r="G232" s="70" t="s">
        <v>612</v>
      </c>
      <c r="H232" s="59" t="s">
        <v>71</v>
      </c>
      <c r="I232" s="59" t="s">
        <v>339</v>
      </c>
      <c r="J232" s="59" t="s">
        <v>363</v>
      </c>
      <c r="K232" s="59" t="s">
        <v>302</v>
      </c>
      <c r="L232" s="60">
        <v>22</v>
      </c>
      <c r="M232" s="61" t="s">
        <v>293</v>
      </c>
      <c r="N232" s="62" t="s">
        <v>304</v>
      </c>
      <c r="O232" s="63" t="s">
        <v>295</v>
      </c>
      <c r="P232" s="64">
        <v>8523383</v>
      </c>
      <c r="Q232" s="65">
        <f t="shared" si="9"/>
        <v>852338.3</v>
      </c>
      <c r="R232" s="66">
        <f t="shared" si="10"/>
        <v>1457498.493</v>
      </c>
      <c r="S232" s="67">
        <f t="shared" si="11"/>
        <v>9128543.193</v>
      </c>
    </row>
    <row r="233" spans="1:19" x14ac:dyDescent="0.25">
      <c r="A233" s="55">
        <v>228</v>
      </c>
      <c r="B233" s="69">
        <v>1143161434</v>
      </c>
      <c r="C233" s="56" t="s">
        <v>364</v>
      </c>
      <c r="D233" s="56" t="s">
        <v>307</v>
      </c>
      <c r="E233" s="57">
        <v>44425</v>
      </c>
      <c r="F233" s="57" t="s">
        <v>308</v>
      </c>
      <c r="G233" s="70" t="s">
        <v>613</v>
      </c>
      <c r="H233" s="59" t="s">
        <v>73</v>
      </c>
      <c r="I233" s="59" t="s">
        <v>347</v>
      </c>
      <c r="J233" s="59" t="s">
        <v>367</v>
      </c>
      <c r="K233" s="59" t="s">
        <v>312</v>
      </c>
      <c r="L233" s="60">
        <v>71</v>
      </c>
      <c r="M233" s="61" t="s">
        <v>303</v>
      </c>
      <c r="N233" s="62" t="s">
        <v>314</v>
      </c>
      <c r="O233" s="63" t="s">
        <v>305</v>
      </c>
      <c r="P233" s="64">
        <v>4982011</v>
      </c>
      <c r="Q233" s="65">
        <f t="shared" si="9"/>
        <v>498201.10000000003</v>
      </c>
      <c r="R233" s="66">
        <f t="shared" si="10"/>
        <v>851923.88100000005</v>
      </c>
      <c r="S233" s="67">
        <f t="shared" si="11"/>
        <v>5335733.7810000004</v>
      </c>
    </row>
    <row r="234" spans="1:19" x14ac:dyDescent="0.25">
      <c r="A234" s="55">
        <v>229</v>
      </c>
      <c r="B234" s="69">
        <v>1042459535</v>
      </c>
      <c r="C234" s="56" t="s">
        <v>54</v>
      </c>
      <c r="D234" s="56" t="s">
        <v>317</v>
      </c>
      <c r="E234" s="57">
        <v>44426</v>
      </c>
      <c r="F234" s="57" t="s">
        <v>318</v>
      </c>
      <c r="G234" s="70" t="s">
        <v>614</v>
      </c>
      <c r="H234" s="59" t="s">
        <v>75</v>
      </c>
      <c r="I234" s="59" t="s">
        <v>353</v>
      </c>
      <c r="J234" s="59" t="s">
        <v>371</v>
      </c>
      <c r="K234" s="59" t="s">
        <v>322</v>
      </c>
      <c r="L234" s="60">
        <v>73</v>
      </c>
      <c r="M234" s="61" t="s">
        <v>313</v>
      </c>
      <c r="N234" s="62" t="s">
        <v>324</v>
      </c>
      <c r="O234" s="63" t="s">
        <v>315</v>
      </c>
      <c r="P234" s="64">
        <v>6576294</v>
      </c>
      <c r="Q234" s="65">
        <f t="shared" si="9"/>
        <v>657629.4</v>
      </c>
      <c r="R234" s="66">
        <f t="shared" si="10"/>
        <v>1124546.274</v>
      </c>
      <c r="S234" s="67">
        <f t="shared" si="11"/>
        <v>7043210.8739999998</v>
      </c>
    </row>
    <row r="235" spans="1:19" x14ac:dyDescent="0.25">
      <c r="A235" s="55">
        <v>230</v>
      </c>
      <c r="B235" s="69">
        <v>55231387</v>
      </c>
      <c r="C235" s="56" t="s">
        <v>286</v>
      </c>
      <c r="D235" s="56" t="s">
        <v>327</v>
      </c>
      <c r="E235" s="57">
        <v>44427</v>
      </c>
      <c r="F235" s="57" t="s">
        <v>328</v>
      </c>
      <c r="G235" s="70" t="s">
        <v>615</v>
      </c>
      <c r="H235" s="59" t="s">
        <v>77</v>
      </c>
      <c r="I235" s="59" t="s">
        <v>358</v>
      </c>
      <c r="J235" s="59" t="s">
        <v>375</v>
      </c>
      <c r="K235" s="59" t="s">
        <v>332</v>
      </c>
      <c r="L235" s="60">
        <v>95</v>
      </c>
      <c r="M235" s="61" t="s">
        <v>323</v>
      </c>
      <c r="N235" s="62" t="s">
        <v>334</v>
      </c>
      <c r="O235" s="63" t="s">
        <v>325</v>
      </c>
      <c r="P235" s="64">
        <v>8055997</v>
      </c>
      <c r="Q235" s="65">
        <f t="shared" si="9"/>
        <v>805599.70000000007</v>
      </c>
      <c r="R235" s="66">
        <f t="shared" si="10"/>
        <v>1377575.487</v>
      </c>
      <c r="S235" s="67">
        <f t="shared" si="11"/>
        <v>8627972.7870000005</v>
      </c>
    </row>
    <row r="236" spans="1:19" x14ac:dyDescent="0.25">
      <c r="A236" s="55">
        <v>231</v>
      </c>
      <c r="B236" s="69">
        <v>1140878009</v>
      </c>
      <c r="C236" s="56" t="s">
        <v>296</v>
      </c>
      <c r="D236" s="56" t="s">
        <v>336</v>
      </c>
      <c r="E236" s="57">
        <v>44428</v>
      </c>
      <c r="F236" s="57" t="s">
        <v>337</v>
      </c>
      <c r="G236" s="70" t="s">
        <v>616</v>
      </c>
      <c r="H236" s="59" t="s">
        <v>81</v>
      </c>
      <c r="I236" s="59" t="s">
        <v>362</v>
      </c>
      <c r="J236" s="59" t="s">
        <v>379</v>
      </c>
      <c r="K236" s="59" t="s">
        <v>341</v>
      </c>
      <c r="L236" s="60">
        <v>99</v>
      </c>
      <c r="M236" s="61" t="s">
        <v>333</v>
      </c>
      <c r="N236" s="62" t="s">
        <v>343</v>
      </c>
      <c r="O236" s="63" t="s">
        <v>285</v>
      </c>
      <c r="P236" s="64">
        <v>8392768</v>
      </c>
      <c r="Q236" s="65">
        <f t="shared" si="9"/>
        <v>839276.8</v>
      </c>
      <c r="R236" s="66">
        <f t="shared" si="10"/>
        <v>1435163.328</v>
      </c>
      <c r="S236" s="67">
        <f t="shared" si="11"/>
        <v>8988654.5280000009</v>
      </c>
    </row>
    <row r="237" spans="1:19" x14ac:dyDescent="0.25">
      <c r="A237" s="55">
        <v>232</v>
      </c>
      <c r="B237" s="69">
        <v>1083002238</v>
      </c>
      <c r="C237" s="56" t="s">
        <v>306</v>
      </c>
      <c r="D237" s="56" t="s">
        <v>345</v>
      </c>
      <c r="E237" s="57">
        <v>44429</v>
      </c>
      <c r="F237" s="57" t="s">
        <v>278</v>
      </c>
      <c r="G237" s="70" t="s">
        <v>617</v>
      </c>
      <c r="H237" s="59" t="s">
        <v>83</v>
      </c>
      <c r="I237" s="59" t="s">
        <v>366</v>
      </c>
      <c r="J237" s="59" t="s">
        <v>383</v>
      </c>
      <c r="K237" s="59" t="s">
        <v>282</v>
      </c>
      <c r="L237" s="60">
        <v>46</v>
      </c>
      <c r="M237" s="61" t="s">
        <v>342</v>
      </c>
      <c r="N237" s="62" t="s">
        <v>350</v>
      </c>
      <c r="O237" s="63" t="s">
        <v>295</v>
      </c>
      <c r="P237" s="64">
        <v>2727099</v>
      </c>
      <c r="Q237" s="65">
        <f t="shared" si="9"/>
        <v>272709.90000000002</v>
      </c>
      <c r="R237" s="66">
        <f t="shared" si="10"/>
        <v>466333.929</v>
      </c>
      <c r="S237" s="67">
        <f t="shared" si="11"/>
        <v>2920723.0290000001</v>
      </c>
    </row>
    <row r="238" spans="1:19" x14ac:dyDescent="0.25">
      <c r="A238" s="55">
        <v>233</v>
      </c>
      <c r="B238" s="69">
        <v>1007116790</v>
      </c>
      <c r="C238" s="56" t="s">
        <v>316</v>
      </c>
      <c r="D238" s="56" t="s">
        <v>277</v>
      </c>
      <c r="E238" s="57">
        <v>44430</v>
      </c>
      <c r="F238" s="57" t="s">
        <v>288</v>
      </c>
      <c r="G238" s="70" t="s">
        <v>618</v>
      </c>
      <c r="H238" s="59" t="s">
        <v>369</v>
      </c>
      <c r="I238" s="59" t="s">
        <v>370</v>
      </c>
      <c r="J238" s="59" t="s">
        <v>386</v>
      </c>
      <c r="K238" s="59" t="s">
        <v>292</v>
      </c>
      <c r="L238" s="60">
        <v>20</v>
      </c>
      <c r="M238" s="61" t="s">
        <v>349</v>
      </c>
      <c r="N238" s="62" t="s">
        <v>284</v>
      </c>
      <c r="O238" s="63" t="s">
        <v>305</v>
      </c>
      <c r="P238" s="64">
        <v>2640702</v>
      </c>
      <c r="Q238" s="65">
        <f t="shared" si="9"/>
        <v>264070.2</v>
      </c>
      <c r="R238" s="66">
        <f t="shared" si="10"/>
        <v>451560.04199999996</v>
      </c>
      <c r="S238" s="67">
        <f t="shared" si="11"/>
        <v>2828191.8419999997</v>
      </c>
    </row>
    <row r="239" spans="1:19" x14ac:dyDescent="0.25">
      <c r="A239" s="55">
        <v>234</v>
      </c>
      <c r="B239" s="69">
        <v>1143160870</v>
      </c>
      <c r="C239" s="56" t="s">
        <v>326</v>
      </c>
      <c r="D239" s="56" t="s">
        <v>287</v>
      </c>
      <c r="E239" s="57">
        <v>44431</v>
      </c>
      <c r="F239" s="57" t="s">
        <v>298</v>
      </c>
      <c r="G239" s="70" t="s">
        <v>619</v>
      </c>
      <c r="H239" s="59" t="s">
        <v>373</v>
      </c>
      <c r="I239" s="59" t="s">
        <v>374</v>
      </c>
      <c r="J239" s="59" t="s">
        <v>390</v>
      </c>
      <c r="K239" s="59" t="s">
        <v>302</v>
      </c>
      <c r="L239" s="60">
        <v>62</v>
      </c>
      <c r="M239" s="61" t="s">
        <v>355</v>
      </c>
      <c r="N239" s="62" t="s">
        <v>294</v>
      </c>
      <c r="O239" s="63" t="s">
        <v>315</v>
      </c>
      <c r="P239" s="64">
        <v>2167362</v>
      </c>
      <c r="Q239" s="65">
        <f t="shared" si="9"/>
        <v>216736.2</v>
      </c>
      <c r="R239" s="66">
        <f t="shared" si="10"/>
        <v>370618.902</v>
      </c>
      <c r="S239" s="67">
        <f t="shared" si="11"/>
        <v>2321244.702</v>
      </c>
    </row>
    <row r="240" spans="1:19" x14ac:dyDescent="0.25">
      <c r="A240" s="55">
        <v>235</v>
      </c>
      <c r="B240" s="69">
        <v>1045712318</v>
      </c>
      <c r="C240" s="56" t="s">
        <v>335</v>
      </c>
      <c r="D240" s="56" t="s">
        <v>297</v>
      </c>
      <c r="E240" s="57">
        <v>44432</v>
      </c>
      <c r="F240" s="57" t="s">
        <v>308</v>
      </c>
      <c r="G240" s="70" t="s">
        <v>620</v>
      </c>
      <c r="H240" s="59" t="s">
        <v>377</v>
      </c>
      <c r="I240" s="59" t="s">
        <v>378</v>
      </c>
      <c r="J240" s="59" t="s">
        <v>394</v>
      </c>
      <c r="K240" s="59" t="s">
        <v>312</v>
      </c>
      <c r="L240" s="60">
        <v>81</v>
      </c>
      <c r="M240" s="61" t="s">
        <v>283</v>
      </c>
      <c r="N240" s="62" t="s">
        <v>304</v>
      </c>
      <c r="O240" s="63" t="s">
        <v>325</v>
      </c>
      <c r="P240" s="64">
        <v>6131064</v>
      </c>
      <c r="Q240" s="65">
        <f t="shared" si="9"/>
        <v>613106.4</v>
      </c>
      <c r="R240" s="66">
        <f t="shared" si="10"/>
        <v>1048411.9439999999</v>
      </c>
      <c r="S240" s="67">
        <f t="shared" si="11"/>
        <v>6566369.5439999998</v>
      </c>
    </row>
    <row r="241" spans="1:19" x14ac:dyDescent="0.25">
      <c r="A241" s="55">
        <v>236</v>
      </c>
      <c r="B241" s="69">
        <v>1143144019</v>
      </c>
      <c r="C241" s="56" t="s">
        <v>344</v>
      </c>
      <c r="D241" s="56" t="s">
        <v>307</v>
      </c>
      <c r="E241" s="57">
        <v>44433</v>
      </c>
      <c r="F241" s="57" t="s">
        <v>318</v>
      </c>
      <c r="G241" s="70" t="s">
        <v>621</v>
      </c>
      <c r="H241" s="59" t="s">
        <v>381</v>
      </c>
      <c r="I241" s="59" t="s">
        <v>382</v>
      </c>
      <c r="J241" s="59" t="s">
        <v>398</v>
      </c>
      <c r="K241" s="59" t="s">
        <v>322</v>
      </c>
      <c r="L241" s="60">
        <v>56</v>
      </c>
      <c r="M241" s="61" t="s">
        <v>293</v>
      </c>
      <c r="N241" s="62" t="s">
        <v>314</v>
      </c>
      <c r="O241" s="63" t="s">
        <v>285</v>
      </c>
      <c r="P241" s="64">
        <v>8340183</v>
      </c>
      <c r="Q241" s="65">
        <f t="shared" si="9"/>
        <v>834018.3</v>
      </c>
      <c r="R241" s="66">
        <f t="shared" si="10"/>
        <v>1426171.2930000001</v>
      </c>
      <c r="S241" s="67">
        <f t="shared" si="11"/>
        <v>8932335.9930000007</v>
      </c>
    </row>
    <row r="242" spans="1:19" x14ac:dyDescent="0.25">
      <c r="A242" s="55">
        <v>237</v>
      </c>
      <c r="B242" s="69">
        <v>1045667173</v>
      </c>
      <c r="C242" s="56" t="s">
        <v>351</v>
      </c>
      <c r="D242" s="56" t="s">
        <v>317</v>
      </c>
      <c r="E242" s="57">
        <v>44434</v>
      </c>
      <c r="F242" s="57" t="s">
        <v>328</v>
      </c>
      <c r="G242" s="70" t="s">
        <v>622</v>
      </c>
      <c r="H242" s="59" t="s">
        <v>129</v>
      </c>
      <c r="I242" s="59" t="s">
        <v>385</v>
      </c>
      <c r="J242" s="59" t="s">
        <v>400</v>
      </c>
      <c r="K242" s="59" t="s">
        <v>332</v>
      </c>
      <c r="L242" s="60">
        <v>93</v>
      </c>
      <c r="M242" s="61" t="s">
        <v>303</v>
      </c>
      <c r="N242" s="62" t="s">
        <v>324</v>
      </c>
      <c r="O242" s="63" t="s">
        <v>295</v>
      </c>
      <c r="P242" s="64">
        <v>8980853</v>
      </c>
      <c r="Q242" s="65">
        <f t="shared" si="9"/>
        <v>898085.3</v>
      </c>
      <c r="R242" s="66">
        <f t="shared" si="10"/>
        <v>1535725.8630000001</v>
      </c>
      <c r="S242" s="67">
        <f t="shared" si="11"/>
        <v>9618493.563000001</v>
      </c>
    </row>
    <row r="243" spans="1:19" x14ac:dyDescent="0.25">
      <c r="A243" s="55">
        <v>238</v>
      </c>
      <c r="B243" s="69">
        <v>1143254737</v>
      </c>
      <c r="C243" s="56" t="s">
        <v>356</v>
      </c>
      <c r="D243" s="56" t="s">
        <v>327</v>
      </c>
      <c r="E243" s="57">
        <v>44435</v>
      </c>
      <c r="F243" s="57" t="s">
        <v>337</v>
      </c>
      <c r="G243" s="70" t="s">
        <v>623</v>
      </c>
      <c r="H243" s="59" t="s">
        <v>388</v>
      </c>
      <c r="I243" s="59" t="s">
        <v>389</v>
      </c>
      <c r="J243" s="59" t="s">
        <v>402</v>
      </c>
      <c r="K243" s="59" t="s">
        <v>341</v>
      </c>
      <c r="L243" s="60">
        <v>46</v>
      </c>
      <c r="M243" s="61" t="s">
        <v>313</v>
      </c>
      <c r="N243" s="62" t="s">
        <v>334</v>
      </c>
      <c r="O243" s="63" t="s">
        <v>305</v>
      </c>
      <c r="P243" s="64">
        <v>8254180</v>
      </c>
      <c r="Q243" s="65">
        <f t="shared" si="9"/>
        <v>825418</v>
      </c>
      <c r="R243" s="66">
        <f t="shared" si="10"/>
        <v>1411464.78</v>
      </c>
      <c r="S243" s="67">
        <f t="shared" si="11"/>
        <v>8840226.7799999993</v>
      </c>
    </row>
    <row r="244" spans="1:19" x14ac:dyDescent="0.25">
      <c r="A244" s="55">
        <v>239</v>
      </c>
      <c r="B244" s="69">
        <v>1042457794</v>
      </c>
      <c r="C244" s="56" t="s">
        <v>360</v>
      </c>
      <c r="D244" s="56" t="s">
        <v>336</v>
      </c>
      <c r="E244" s="57">
        <v>44436</v>
      </c>
      <c r="F244" s="57" t="s">
        <v>278</v>
      </c>
      <c r="G244" s="70" t="s">
        <v>624</v>
      </c>
      <c r="H244" s="59" t="s">
        <v>392</v>
      </c>
      <c r="I244" s="59" t="s">
        <v>393</v>
      </c>
      <c r="J244" s="59" t="s">
        <v>404</v>
      </c>
      <c r="K244" s="59" t="s">
        <v>282</v>
      </c>
      <c r="L244" s="60">
        <v>63</v>
      </c>
      <c r="M244" s="61" t="s">
        <v>323</v>
      </c>
      <c r="N244" s="62" t="s">
        <v>343</v>
      </c>
      <c r="O244" s="63" t="s">
        <v>315</v>
      </c>
      <c r="P244" s="64">
        <v>7762530</v>
      </c>
      <c r="Q244" s="65">
        <f t="shared" si="9"/>
        <v>776253</v>
      </c>
      <c r="R244" s="66">
        <f t="shared" si="10"/>
        <v>1327392.6300000001</v>
      </c>
      <c r="S244" s="67">
        <f t="shared" si="11"/>
        <v>8313669.6299999999</v>
      </c>
    </row>
    <row r="245" spans="1:19" x14ac:dyDescent="0.25">
      <c r="A245" s="55">
        <v>240</v>
      </c>
      <c r="B245" s="69">
        <v>1002228059</v>
      </c>
      <c r="C245" s="56" t="s">
        <v>364</v>
      </c>
      <c r="D245" s="56" t="s">
        <v>345</v>
      </c>
      <c r="E245" s="57">
        <v>44437</v>
      </c>
      <c r="F245" s="57" t="s">
        <v>288</v>
      </c>
      <c r="G245" s="70" t="s">
        <v>625</v>
      </c>
      <c r="H245" s="59" t="s">
        <v>396</v>
      </c>
      <c r="I245" s="59" t="s">
        <v>397</v>
      </c>
      <c r="J245" s="59" t="s">
        <v>406</v>
      </c>
      <c r="K245" s="59" t="s">
        <v>292</v>
      </c>
      <c r="L245" s="60">
        <v>93</v>
      </c>
      <c r="M245" s="61" t="s">
        <v>333</v>
      </c>
      <c r="N245" s="62" t="s">
        <v>350</v>
      </c>
      <c r="O245" s="63" t="s">
        <v>325</v>
      </c>
      <c r="P245" s="64">
        <v>4807818</v>
      </c>
      <c r="Q245" s="65">
        <f t="shared" si="9"/>
        <v>480781.80000000005</v>
      </c>
      <c r="R245" s="66">
        <f t="shared" si="10"/>
        <v>822136.87800000003</v>
      </c>
      <c r="S245" s="67">
        <f t="shared" si="11"/>
        <v>5149173.0779999997</v>
      </c>
    </row>
    <row r="246" spans="1:19" x14ac:dyDescent="0.25">
      <c r="A246" s="55">
        <v>241</v>
      </c>
      <c r="B246" s="69">
        <v>1048271437</v>
      </c>
      <c r="C246" s="56" t="s">
        <v>54</v>
      </c>
      <c r="D246" s="56" t="s">
        <v>277</v>
      </c>
      <c r="E246" s="57">
        <v>44438</v>
      </c>
      <c r="F246" s="57" t="s">
        <v>298</v>
      </c>
      <c r="G246" s="70" t="s">
        <v>626</v>
      </c>
      <c r="H246" s="59" t="s">
        <v>79</v>
      </c>
      <c r="I246" s="59" t="s">
        <v>280</v>
      </c>
      <c r="J246" s="59" t="s">
        <v>408</v>
      </c>
      <c r="K246" s="59" t="s">
        <v>302</v>
      </c>
      <c r="L246" s="60">
        <v>43</v>
      </c>
      <c r="M246" s="61" t="s">
        <v>342</v>
      </c>
      <c r="N246" s="62" t="s">
        <v>284</v>
      </c>
      <c r="O246" s="63" t="s">
        <v>285</v>
      </c>
      <c r="P246" s="64">
        <v>7041608</v>
      </c>
      <c r="Q246" s="65">
        <f t="shared" si="9"/>
        <v>704160.8</v>
      </c>
      <c r="R246" s="66">
        <f t="shared" si="10"/>
        <v>1204114.9680000001</v>
      </c>
      <c r="S246" s="67">
        <f t="shared" si="11"/>
        <v>7541562.1680000005</v>
      </c>
    </row>
    <row r="247" spans="1:19" x14ac:dyDescent="0.25">
      <c r="A247" s="55">
        <v>242</v>
      </c>
      <c r="B247" s="69">
        <v>1129488147</v>
      </c>
      <c r="C247" s="56" t="s">
        <v>286</v>
      </c>
      <c r="D247" s="56" t="s">
        <v>287</v>
      </c>
      <c r="E247" s="57">
        <v>44439</v>
      </c>
      <c r="F247" s="57" t="s">
        <v>308</v>
      </c>
      <c r="G247" s="70" t="s">
        <v>627</v>
      </c>
      <c r="H247" s="59" t="s">
        <v>61</v>
      </c>
      <c r="I247" s="59" t="s">
        <v>290</v>
      </c>
      <c r="J247" s="59" t="s">
        <v>410</v>
      </c>
      <c r="K247" s="59" t="s">
        <v>312</v>
      </c>
      <c r="L247" s="60">
        <v>93</v>
      </c>
      <c r="M247" s="61" t="s">
        <v>349</v>
      </c>
      <c r="N247" s="62" t="s">
        <v>294</v>
      </c>
      <c r="O247" s="63" t="s">
        <v>295</v>
      </c>
      <c r="P247" s="64">
        <v>6245292</v>
      </c>
      <c r="Q247" s="65">
        <f t="shared" si="9"/>
        <v>624529.20000000007</v>
      </c>
      <c r="R247" s="66">
        <f t="shared" si="10"/>
        <v>1067944.932</v>
      </c>
      <c r="S247" s="67">
        <f t="shared" si="11"/>
        <v>6688707.7319999998</v>
      </c>
    </row>
    <row r="248" spans="1:19" x14ac:dyDescent="0.25">
      <c r="A248" s="55">
        <v>243</v>
      </c>
      <c r="B248" s="69">
        <v>52806627</v>
      </c>
      <c r="C248" s="56" t="s">
        <v>296</v>
      </c>
      <c r="D248" s="56" t="s">
        <v>297</v>
      </c>
      <c r="E248" s="57">
        <v>44440</v>
      </c>
      <c r="F248" s="57" t="s">
        <v>318</v>
      </c>
      <c r="G248" s="70" t="s">
        <v>628</v>
      </c>
      <c r="H248" s="59" t="s">
        <v>63</v>
      </c>
      <c r="I248" s="59" t="s">
        <v>300</v>
      </c>
      <c r="J248" s="59" t="s">
        <v>412</v>
      </c>
      <c r="K248" s="59" t="s">
        <v>322</v>
      </c>
      <c r="L248" s="60">
        <v>93</v>
      </c>
      <c r="M248" s="61" t="s">
        <v>355</v>
      </c>
      <c r="N248" s="62" t="s">
        <v>304</v>
      </c>
      <c r="O248" s="63" t="s">
        <v>305</v>
      </c>
      <c r="P248" s="64">
        <v>6057015</v>
      </c>
      <c r="Q248" s="65">
        <f t="shared" si="9"/>
        <v>605701.5</v>
      </c>
      <c r="R248" s="66">
        <f t="shared" si="10"/>
        <v>1035749.5650000001</v>
      </c>
      <c r="S248" s="67">
        <f t="shared" si="11"/>
        <v>6487063.0650000004</v>
      </c>
    </row>
    <row r="249" spans="1:19" x14ac:dyDescent="0.25">
      <c r="A249" s="55">
        <v>244</v>
      </c>
      <c r="B249" s="69">
        <v>1143255978</v>
      </c>
      <c r="C249" s="56" t="s">
        <v>306</v>
      </c>
      <c r="D249" s="56" t="s">
        <v>307</v>
      </c>
      <c r="E249" s="57">
        <v>44441</v>
      </c>
      <c r="F249" s="57" t="s">
        <v>328</v>
      </c>
      <c r="G249" s="70" t="s">
        <v>629</v>
      </c>
      <c r="H249" s="59" t="s">
        <v>65</v>
      </c>
      <c r="I249" s="59" t="s">
        <v>310</v>
      </c>
      <c r="J249" s="59" t="s">
        <v>281</v>
      </c>
      <c r="K249" s="59" t="s">
        <v>332</v>
      </c>
      <c r="L249" s="60">
        <v>34</v>
      </c>
      <c r="M249" s="61" t="s">
        <v>283</v>
      </c>
      <c r="N249" s="62" t="s">
        <v>314</v>
      </c>
      <c r="O249" s="63" t="s">
        <v>315</v>
      </c>
      <c r="P249" s="64">
        <v>8934391</v>
      </c>
      <c r="Q249" s="65">
        <f t="shared" si="9"/>
        <v>893439.10000000009</v>
      </c>
      <c r="R249" s="66">
        <f t="shared" si="10"/>
        <v>1527780.861</v>
      </c>
      <c r="S249" s="67">
        <f t="shared" si="11"/>
        <v>9568732.7609999999</v>
      </c>
    </row>
    <row r="250" spans="1:19" x14ac:dyDescent="0.25">
      <c r="A250" s="55">
        <v>245</v>
      </c>
      <c r="B250" s="69">
        <v>72258726</v>
      </c>
      <c r="C250" s="56" t="s">
        <v>316</v>
      </c>
      <c r="D250" s="56" t="s">
        <v>317</v>
      </c>
      <c r="E250" s="57">
        <v>44442</v>
      </c>
      <c r="F250" s="57" t="s">
        <v>337</v>
      </c>
      <c r="G250" s="70" t="s">
        <v>630</v>
      </c>
      <c r="H250" s="59" t="s">
        <v>67</v>
      </c>
      <c r="I250" s="59" t="s">
        <v>320</v>
      </c>
      <c r="J250" s="59" t="s">
        <v>291</v>
      </c>
      <c r="K250" s="59" t="s">
        <v>341</v>
      </c>
      <c r="L250" s="60">
        <v>30</v>
      </c>
      <c r="M250" s="61" t="s">
        <v>293</v>
      </c>
      <c r="N250" s="62" t="s">
        <v>324</v>
      </c>
      <c r="O250" s="63" t="s">
        <v>325</v>
      </c>
      <c r="P250" s="64">
        <v>2570900</v>
      </c>
      <c r="Q250" s="65">
        <f t="shared" si="9"/>
        <v>257090</v>
      </c>
      <c r="R250" s="66">
        <f t="shared" si="10"/>
        <v>439623.9</v>
      </c>
      <c r="S250" s="67">
        <f t="shared" si="11"/>
        <v>2753433.9</v>
      </c>
    </row>
    <row r="251" spans="1:19" x14ac:dyDescent="0.25">
      <c r="A251" s="55">
        <v>246</v>
      </c>
      <c r="B251" s="69">
        <v>53056331</v>
      </c>
      <c r="C251" s="56" t="s">
        <v>326</v>
      </c>
      <c r="D251" s="56" t="s">
        <v>327</v>
      </c>
      <c r="E251" s="57">
        <v>44443</v>
      </c>
      <c r="F251" s="57" t="s">
        <v>278</v>
      </c>
      <c r="G251" s="70" t="s">
        <v>631</v>
      </c>
      <c r="H251" s="59" t="s">
        <v>69</v>
      </c>
      <c r="I251" s="59" t="s">
        <v>330</v>
      </c>
      <c r="J251" s="59" t="s">
        <v>301</v>
      </c>
      <c r="K251" s="59" t="s">
        <v>282</v>
      </c>
      <c r="L251" s="60">
        <v>100</v>
      </c>
      <c r="M251" s="61" t="s">
        <v>303</v>
      </c>
      <c r="N251" s="62" t="s">
        <v>334</v>
      </c>
      <c r="O251" s="63" t="s">
        <v>285</v>
      </c>
      <c r="P251" s="64">
        <v>4490985</v>
      </c>
      <c r="Q251" s="65">
        <f t="shared" si="9"/>
        <v>449098.5</v>
      </c>
      <c r="R251" s="66">
        <f t="shared" si="10"/>
        <v>767958.43500000006</v>
      </c>
      <c r="S251" s="67">
        <f t="shared" si="11"/>
        <v>4809844.9350000005</v>
      </c>
    </row>
    <row r="252" spans="1:19" x14ac:dyDescent="0.25">
      <c r="A252" s="55">
        <v>247</v>
      </c>
      <c r="B252" s="69">
        <v>72008095</v>
      </c>
      <c r="C252" s="56" t="s">
        <v>335</v>
      </c>
      <c r="D252" s="56" t="s">
        <v>336</v>
      </c>
      <c r="E252" s="57">
        <v>44444</v>
      </c>
      <c r="F252" s="57" t="s">
        <v>288</v>
      </c>
      <c r="G252" s="70" t="s">
        <v>632</v>
      </c>
      <c r="H252" s="59" t="s">
        <v>71</v>
      </c>
      <c r="I252" s="59" t="s">
        <v>339</v>
      </c>
      <c r="J252" s="59" t="s">
        <v>311</v>
      </c>
      <c r="K252" s="59" t="s">
        <v>292</v>
      </c>
      <c r="L252" s="60">
        <v>92</v>
      </c>
      <c r="M252" s="61" t="s">
        <v>313</v>
      </c>
      <c r="N252" s="62" t="s">
        <v>343</v>
      </c>
      <c r="O252" s="63" t="s">
        <v>295</v>
      </c>
      <c r="P252" s="64">
        <v>7007842</v>
      </c>
      <c r="Q252" s="65">
        <f t="shared" si="9"/>
        <v>700784.20000000007</v>
      </c>
      <c r="R252" s="66">
        <f t="shared" si="10"/>
        <v>1198340.9820000001</v>
      </c>
      <c r="S252" s="67">
        <f t="shared" si="11"/>
        <v>7505398.7819999997</v>
      </c>
    </row>
    <row r="253" spans="1:19" x14ac:dyDescent="0.25">
      <c r="A253" s="55">
        <v>248</v>
      </c>
      <c r="B253" s="69">
        <v>15048833</v>
      </c>
      <c r="C253" s="56" t="s">
        <v>344</v>
      </c>
      <c r="D253" s="56" t="s">
        <v>345</v>
      </c>
      <c r="E253" s="57">
        <v>44445</v>
      </c>
      <c r="F253" s="57" t="s">
        <v>298</v>
      </c>
      <c r="G253" s="70" t="s">
        <v>633</v>
      </c>
      <c r="H253" s="59" t="s">
        <v>73</v>
      </c>
      <c r="I253" s="59" t="s">
        <v>347</v>
      </c>
      <c r="J253" s="59" t="s">
        <v>321</v>
      </c>
      <c r="K253" s="59" t="s">
        <v>302</v>
      </c>
      <c r="L253" s="60">
        <v>89</v>
      </c>
      <c r="M253" s="61" t="s">
        <v>323</v>
      </c>
      <c r="N253" s="62" t="s">
        <v>350</v>
      </c>
      <c r="O253" s="63" t="s">
        <v>305</v>
      </c>
      <c r="P253" s="64">
        <v>3939289</v>
      </c>
      <c r="Q253" s="65">
        <f t="shared" si="9"/>
        <v>393928.9</v>
      </c>
      <c r="R253" s="66">
        <f t="shared" si="10"/>
        <v>673618.41899999999</v>
      </c>
      <c r="S253" s="67">
        <f t="shared" si="11"/>
        <v>4218978.5190000003</v>
      </c>
    </row>
    <row r="254" spans="1:19" x14ac:dyDescent="0.25">
      <c r="A254" s="55">
        <v>249</v>
      </c>
      <c r="B254" s="69">
        <v>1045733299</v>
      </c>
      <c r="C254" s="56" t="s">
        <v>351</v>
      </c>
      <c r="D254" s="56" t="s">
        <v>277</v>
      </c>
      <c r="E254" s="57">
        <v>44446</v>
      </c>
      <c r="F254" s="57" t="s">
        <v>308</v>
      </c>
      <c r="G254" s="70" t="s">
        <v>634</v>
      </c>
      <c r="H254" s="59" t="s">
        <v>75</v>
      </c>
      <c r="I254" s="59" t="s">
        <v>353</v>
      </c>
      <c r="J254" s="59" t="s">
        <v>331</v>
      </c>
      <c r="K254" s="59" t="s">
        <v>312</v>
      </c>
      <c r="L254" s="60">
        <v>37</v>
      </c>
      <c r="M254" s="61" t="s">
        <v>333</v>
      </c>
      <c r="N254" s="62" t="s">
        <v>284</v>
      </c>
      <c r="O254" s="63" t="s">
        <v>315</v>
      </c>
      <c r="P254" s="64">
        <v>3340360</v>
      </c>
      <c r="Q254" s="65">
        <f t="shared" si="9"/>
        <v>334036</v>
      </c>
      <c r="R254" s="66">
        <f t="shared" si="10"/>
        <v>571201.56000000006</v>
      </c>
      <c r="S254" s="67">
        <f t="shared" si="11"/>
        <v>3577525.56</v>
      </c>
    </row>
    <row r="255" spans="1:19" x14ac:dyDescent="0.25">
      <c r="A255" s="55">
        <v>250</v>
      </c>
      <c r="B255" s="69">
        <v>1140879870</v>
      </c>
      <c r="C255" s="56" t="s">
        <v>356</v>
      </c>
      <c r="D255" s="56" t="s">
        <v>287</v>
      </c>
      <c r="E255" s="57">
        <v>44447</v>
      </c>
      <c r="F255" s="57" t="s">
        <v>318</v>
      </c>
      <c r="G255" s="70" t="s">
        <v>635</v>
      </c>
      <c r="H255" s="59" t="s">
        <v>77</v>
      </c>
      <c r="I255" s="59" t="s">
        <v>358</v>
      </c>
      <c r="J255" s="59" t="s">
        <v>340</v>
      </c>
      <c r="K255" s="59" t="s">
        <v>322</v>
      </c>
      <c r="L255" s="60">
        <v>20</v>
      </c>
      <c r="M255" s="61" t="s">
        <v>342</v>
      </c>
      <c r="N255" s="62" t="s">
        <v>294</v>
      </c>
      <c r="O255" s="63" t="s">
        <v>325</v>
      </c>
      <c r="P255" s="64">
        <v>2785866</v>
      </c>
      <c r="Q255" s="65">
        <f t="shared" si="9"/>
        <v>278586.60000000003</v>
      </c>
      <c r="R255" s="66">
        <f t="shared" si="10"/>
        <v>476383.08600000001</v>
      </c>
      <c r="S255" s="67">
        <f t="shared" si="11"/>
        <v>2983662.486</v>
      </c>
    </row>
    <row r="256" spans="1:19" x14ac:dyDescent="0.25">
      <c r="A256" s="55">
        <v>251</v>
      </c>
      <c r="B256" s="69">
        <v>1042456238</v>
      </c>
      <c r="C256" s="56" t="s">
        <v>360</v>
      </c>
      <c r="D256" s="56" t="s">
        <v>297</v>
      </c>
      <c r="E256" s="57">
        <v>44448</v>
      </c>
      <c r="F256" s="57" t="s">
        <v>328</v>
      </c>
      <c r="G256" s="70" t="s">
        <v>636</v>
      </c>
      <c r="H256" s="59" t="s">
        <v>81</v>
      </c>
      <c r="I256" s="59" t="s">
        <v>362</v>
      </c>
      <c r="J256" s="59" t="s">
        <v>348</v>
      </c>
      <c r="K256" s="59" t="s">
        <v>332</v>
      </c>
      <c r="L256" s="60">
        <v>58</v>
      </c>
      <c r="M256" s="61" t="s">
        <v>349</v>
      </c>
      <c r="N256" s="62" t="s">
        <v>304</v>
      </c>
      <c r="O256" s="63" t="s">
        <v>285</v>
      </c>
      <c r="P256" s="64">
        <v>2101879</v>
      </c>
      <c r="Q256" s="65">
        <f t="shared" si="9"/>
        <v>210187.90000000002</v>
      </c>
      <c r="R256" s="66">
        <f t="shared" si="10"/>
        <v>359421.30900000001</v>
      </c>
      <c r="S256" s="67">
        <f t="shared" si="11"/>
        <v>2251112.409</v>
      </c>
    </row>
    <row r="257" spans="1:19" x14ac:dyDescent="0.25">
      <c r="A257" s="55">
        <v>252</v>
      </c>
      <c r="B257" s="69">
        <v>92526052</v>
      </c>
      <c r="C257" s="56" t="s">
        <v>364</v>
      </c>
      <c r="D257" s="56" t="s">
        <v>307</v>
      </c>
      <c r="E257" s="57">
        <v>44449</v>
      </c>
      <c r="F257" s="57" t="s">
        <v>337</v>
      </c>
      <c r="G257" s="70" t="s">
        <v>637</v>
      </c>
      <c r="H257" s="59" t="s">
        <v>83</v>
      </c>
      <c r="I257" s="59" t="s">
        <v>366</v>
      </c>
      <c r="J257" s="59" t="s">
        <v>354</v>
      </c>
      <c r="K257" s="59" t="s">
        <v>341</v>
      </c>
      <c r="L257" s="60">
        <v>12</v>
      </c>
      <c r="M257" s="61" t="s">
        <v>355</v>
      </c>
      <c r="N257" s="62" t="s">
        <v>314</v>
      </c>
      <c r="O257" s="63" t="s">
        <v>295</v>
      </c>
      <c r="P257" s="64">
        <v>3657609</v>
      </c>
      <c r="Q257" s="65">
        <f t="shared" si="9"/>
        <v>365760.9</v>
      </c>
      <c r="R257" s="66">
        <f t="shared" si="10"/>
        <v>625451.13900000008</v>
      </c>
      <c r="S257" s="67">
        <f t="shared" si="11"/>
        <v>3917299.2390000001</v>
      </c>
    </row>
    <row r="258" spans="1:19" x14ac:dyDescent="0.25">
      <c r="A258" s="55">
        <v>253</v>
      </c>
      <c r="B258" s="69">
        <v>1129574788</v>
      </c>
      <c r="C258" s="56" t="s">
        <v>54</v>
      </c>
      <c r="D258" s="56" t="s">
        <v>317</v>
      </c>
      <c r="E258" s="57">
        <v>44450</v>
      </c>
      <c r="F258" s="57" t="s">
        <v>278</v>
      </c>
      <c r="G258" s="70" t="s">
        <v>638</v>
      </c>
      <c r="H258" s="59" t="s">
        <v>369</v>
      </c>
      <c r="I258" s="59" t="s">
        <v>370</v>
      </c>
      <c r="J258" s="59" t="s">
        <v>359</v>
      </c>
      <c r="K258" s="59" t="s">
        <v>282</v>
      </c>
      <c r="L258" s="60">
        <v>80</v>
      </c>
      <c r="M258" s="61" t="s">
        <v>283</v>
      </c>
      <c r="N258" s="62" t="s">
        <v>324</v>
      </c>
      <c r="O258" s="63" t="s">
        <v>305</v>
      </c>
      <c r="P258" s="64">
        <v>2890416</v>
      </c>
      <c r="Q258" s="65">
        <f t="shared" si="9"/>
        <v>289041.60000000003</v>
      </c>
      <c r="R258" s="66">
        <f t="shared" si="10"/>
        <v>494261.136</v>
      </c>
      <c r="S258" s="67">
        <f t="shared" si="11"/>
        <v>3095635.5359999998</v>
      </c>
    </row>
    <row r="259" spans="1:19" x14ac:dyDescent="0.25">
      <c r="A259" s="55">
        <v>254</v>
      </c>
      <c r="B259" s="69">
        <v>1045732010</v>
      </c>
      <c r="C259" s="56" t="s">
        <v>286</v>
      </c>
      <c r="D259" s="56" t="s">
        <v>327</v>
      </c>
      <c r="E259" s="57">
        <v>44451</v>
      </c>
      <c r="F259" s="57" t="s">
        <v>288</v>
      </c>
      <c r="G259" s="70" t="s">
        <v>639</v>
      </c>
      <c r="H259" s="59" t="s">
        <v>373</v>
      </c>
      <c r="I259" s="59" t="s">
        <v>374</v>
      </c>
      <c r="J259" s="59" t="s">
        <v>363</v>
      </c>
      <c r="K259" s="59" t="s">
        <v>292</v>
      </c>
      <c r="L259" s="60">
        <v>91</v>
      </c>
      <c r="M259" s="61" t="s">
        <v>293</v>
      </c>
      <c r="N259" s="62" t="s">
        <v>334</v>
      </c>
      <c r="O259" s="63" t="s">
        <v>315</v>
      </c>
      <c r="P259" s="64">
        <v>7934638</v>
      </c>
      <c r="Q259" s="65">
        <f t="shared" si="9"/>
        <v>793463.8</v>
      </c>
      <c r="R259" s="66">
        <f t="shared" si="10"/>
        <v>1356823.098</v>
      </c>
      <c r="S259" s="67">
        <f t="shared" si="11"/>
        <v>8497997.2980000004</v>
      </c>
    </row>
    <row r="260" spans="1:19" x14ac:dyDescent="0.25">
      <c r="A260" s="55">
        <v>255</v>
      </c>
      <c r="B260" s="69">
        <v>1129542192</v>
      </c>
      <c r="C260" s="56" t="s">
        <v>296</v>
      </c>
      <c r="D260" s="56" t="s">
        <v>336</v>
      </c>
      <c r="E260" s="57">
        <v>44452</v>
      </c>
      <c r="F260" s="57" t="s">
        <v>298</v>
      </c>
      <c r="G260" s="70" t="s">
        <v>640</v>
      </c>
      <c r="H260" s="59" t="s">
        <v>377</v>
      </c>
      <c r="I260" s="59" t="s">
        <v>378</v>
      </c>
      <c r="J260" s="59" t="s">
        <v>367</v>
      </c>
      <c r="K260" s="59" t="s">
        <v>302</v>
      </c>
      <c r="L260" s="60">
        <v>97</v>
      </c>
      <c r="M260" s="61" t="s">
        <v>303</v>
      </c>
      <c r="N260" s="62" t="s">
        <v>343</v>
      </c>
      <c r="O260" s="63" t="s">
        <v>325</v>
      </c>
      <c r="P260" s="64">
        <v>5375149</v>
      </c>
      <c r="Q260" s="65">
        <f t="shared" si="9"/>
        <v>537514.9</v>
      </c>
      <c r="R260" s="66">
        <f t="shared" si="10"/>
        <v>919150.47899999993</v>
      </c>
      <c r="S260" s="67">
        <f t="shared" si="11"/>
        <v>5756784.5789999999</v>
      </c>
    </row>
    <row r="261" spans="1:19" x14ac:dyDescent="0.25">
      <c r="A261" s="55">
        <v>256</v>
      </c>
      <c r="B261" s="69">
        <v>1049322611</v>
      </c>
      <c r="C261" s="56" t="s">
        <v>306</v>
      </c>
      <c r="D261" s="56" t="s">
        <v>345</v>
      </c>
      <c r="E261" s="57">
        <v>44453</v>
      </c>
      <c r="F261" s="57" t="s">
        <v>308</v>
      </c>
      <c r="G261" s="70" t="s">
        <v>641</v>
      </c>
      <c r="H261" s="59" t="s">
        <v>381</v>
      </c>
      <c r="I261" s="59" t="s">
        <v>382</v>
      </c>
      <c r="J261" s="59" t="s">
        <v>371</v>
      </c>
      <c r="K261" s="59" t="s">
        <v>312</v>
      </c>
      <c r="L261" s="60">
        <v>53</v>
      </c>
      <c r="M261" s="61" t="s">
        <v>313</v>
      </c>
      <c r="N261" s="62" t="s">
        <v>350</v>
      </c>
      <c r="O261" s="63" t="s">
        <v>285</v>
      </c>
      <c r="P261" s="64">
        <v>5020648</v>
      </c>
      <c r="Q261" s="65">
        <f t="shared" si="9"/>
        <v>502064.80000000005</v>
      </c>
      <c r="R261" s="66">
        <f t="shared" si="10"/>
        <v>858530.80800000008</v>
      </c>
      <c r="S261" s="67">
        <f t="shared" si="11"/>
        <v>5377114.0080000004</v>
      </c>
    </row>
    <row r="262" spans="1:19" x14ac:dyDescent="0.25">
      <c r="A262" s="55">
        <v>257</v>
      </c>
      <c r="B262" s="69">
        <v>72055645</v>
      </c>
      <c r="C262" s="56" t="s">
        <v>316</v>
      </c>
      <c r="D262" s="56" t="s">
        <v>277</v>
      </c>
      <c r="E262" s="57">
        <v>44454</v>
      </c>
      <c r="F262" s="57" t="s">
        <v>318</v>
      </c>
      <c r="G262" s="70" t="s">
        <v>642</v>
      </c>
      <c r="H262" s="59" t="s">
        <v>129</v>
      </c>
      <c r="I262" s="59" t="s">
        <v>385</v>
      </c>
      <c r="J262" s="59" t="s">
        <v>375</v>
      </c>
      <c r="K262" s="59" t="s">
        <v>322</v>
      </c>
      <c r="L262" s="60">
        <v>71</v>
      </c>
      <c r="M262" s="61" t="s">
        <v>323</v>
      </c>
      <c r="N262" s="62" t="s">
        <v>284</v>
      </c>
      <c r="O262" s="63" t="s">
        <v>295</v>
      </c>
      <c r="P262" s="64">
        <v>2821628</v>
      </c>
      <c r="Q262" s="65">
        <f t="shared" ref="Q262:Q325" si="12">P262*$Q$4</f>
        <v>282162.8</v>
      </c>
      <c r="R262" s="66">
        <f t="shared" ref="R262:R325" si="13">(P262-Q262)*$R$4</f>
        <v>482498.38800000004</v>
      </c>
      <c r="S262" s="67">
        <f t="shared" si="11"/>
        <v>3021963.5880000005</v>
      </c>
    </row>
    <row r="263" spans="1:19" x14ac:dyDescent="0.25">
      <c r="A263" s="55">
        <v>258</v>
      </c>
      <c r="B263" s="69">
        <v>1140888061</v>
      </c>
      <c r="C263" s="56" t="s">
        <v>326</v>
      </c>
      <c r="D263" s="56" t="s">
        <v>287</v>
      </c>
      <c r="E263" s="57">
        <v>44455</v>
      </c>
      <c r="F263" s="57" t="s">
        <v>328</v>
      </c>
      <c r="G263" s="70" t="s">
        <v>643</v>
      </c>
      <c r="H263" s="59" t="s">
        <v>388</v>
      </c>
      <c r="I263" s="59" t="s">
        <v>389</v>
      </c>
      <c r="J263" s="59" t="s">
        <v>379</v>
      </c>
      <c r="K263" s="59" t="s">
        <v>332</v>
      </c>
      <c r="L263" s="60">
        <v>28</v>
      </c>
      <c r="M263" s="61" t="s">
        <v>333</v>
      </c>
      <c r="N263" s="62" t="s">
        <v>294</v>
      </c>
      <c r="O263" s="63" t="s">
        <v>305</v>
      </c>
      <c r="P263" s="64">
        <v>7421832</v>
      </c>
      <c r="Q263" s="65">
        <f t="shared" si="12"/>
        <v>742183.20000000007</v>
      </c>
      <c r="R263" s="66">
        <f t="shared" si="13"/>
        <v>1269133.2719999999</v>
      </c>
      <c r="S263" s="67">
        <f t="shared" ref="S263:S326" si="14">P263-Q263+R263</f>
        <v>7948782.0719999997</v>
      </c>
    </row>
    <row r="264" spans="1:19" x14ac:dyDescent="0.25">
      <c r="A264" s="55">
        <v>259</v>
      </c>
      <c r="B264" s="69">
        <v>72306793</v>
      </c>
      <c r="C264" s="56" t="s">
        <v>335</v>
      </c>
      <c r="D264" s="56" t="s">
        <v>297</v>
      </c>
      <c r="E264" s="57">
        <v>44456</v>
      </c>
      <c r="F264" s="57" t="s">
        <v>337</v>
      </c>
      <c r="G264" s="70" t="s">
        <v>644</v>
      </c>
      <c r="H264" s="59" t="s">
        <v>392</v>
      </c>
      <c r="I264" s="59" t="s">
        <v>393</v>
      </c>
      <c r="J264" s="59" t="s">
        <v>383</v>
      </c>
      <c r="K264" s="59" t="s">
        <v>341</v>
      </c>
      <c r="L264" s="60">
        <v>31</v>
      </c>
      <c r="M264" s="61" t="s">
        <v>342</v>
      </c>
      <c r="N264" s="62" t="s">
        <v>304</v>
      </c>
      <c r="O264" s="63" t="s">
        <v>315</v>
      </c>
      <c r="P264" s="64">
        <v>7399246</v>
      </c>
      <c r="Q264" s="65">
        <f t="shared" si="12"/>
        <v>739924.60000000009</v>
      </c>
      <c r="R264" s="66">
        <f t="shared" si="13"/>
        <v>1265271.0660000001</v>
      </c>
      <c r="S264" s="67">
        <f t="shared" si="14"/>
        <v>7924592.466</v>
      </c>
    </row>
    <row r="265" spans="1:19" x14ac:dyDescent="0.25">
      <c r="A265" s="55">
        <v>260</v>
      </c>
      <c r="B265" s="69">
        <v>1002128394</v>
      </c>
      <c r="C265" s="56" t="s">
        <v>344</v>
      </c>
      <c r="D265" s="56" t="s">
        <v>307</v>
      </c>
      <c r="E265" s="57">
        <v>44457</v>
      </c>
      <c r="F265" s="57" t="s">
        <v>278</v>
      </c>
      <c r="G265" s="70" t="s">
        <v>645</v>
      </c>
      <c r="H265" s="59" t="s">
        <v>396</v>
      </c>
      <c r="I265" s="59" t="s">
        <v>397</v>
      </c>
      <c r="J265" s="59" t="s">
        <v>386</v>
      </c>
      <c r="K265" s="59" t="s">
        <v>282</v>
      </c>
      <c r="L265" s="60">
        <v>97</v>
      </c>
      <c r="M265" s="61" t="s">
        <v>349</v>
      </c>
      <c r="N265" s="62" t="s">
        <v>314</v>
      </c>
      <c r="O265" s="63" t="s">
        <v>325</v>
      </c>
      <c r="P265" s="64">
        <v>4466997</v>
      </c>
      <c r="Q265" s="65">
        <f t="shared" si="12"/>
        <v>446699.7</v>
      </c>
      <c r="R265" s="66">
        <f t="shared" si="13"/>
        <v>763856.48699999996</v>
      </c>
      <c r="S265" s="67">
        <f t="shared" si="14"/>
        <v>4784153.7869999995</v>
      </c>
    </row>
    <row r="266" spans="1:19" x14ac:dyDescent="0.25">
      <c r="A266" s="55">
        <v>261</v>
      </c>
      <c r="B266" s="69">
        <v>32835501</v>
      </c>
      <c r="C266" s="56" t="s">
        <v>351</v>
      </c>
      <c r="D266" s="56" t="s">
        <v>317</v>
      </c>
      <c r="E266" s="57">
        <v>44458</v>
      </c>
      <c r="F266" s="57" t="s">
        <v>288</v>
      </c>
      <c r="G266" s="70" t="s">
        <v>646</v>
      </c>
      <c r="H266" s="59" t="s">
        <v>79</v>
      </c>
      <c r="I266" s="59" t="s">
        <v>280</v>
      </c>
      <c r="J266" s="59" t="s">
        <v>390</v>
      </c>
      <c r="K266" s="59" t="s">
        <v>292</v>
      </c>
      <c r="L266" s="60">
        <v>66</v>
      </c>
      <c r="M266" s="61" t="s">
        <v>355</v>
      </c>
      <c r="N266" s="62" t="s">
        <v>324</v>
      </c>
      <c r="O266" s="63" t="s">
        <v>285</v>
      </c>
      <c r="P266" s="64">
        <v>7221256</v>
      </c>
      <c r="Q266" s="65">
        <f t="shared" si="12"/>
        <v>722125.60000000009</v>
      </c>
      <c r="R266" s="66">
        <f t="shared" si="13"/>
        <v>1234834.7760000001</v>
      </c>
      <c r="S266" s="67">
        <f t="shared" si="14"/>
        <v>7733965.1760000009</v>
      </c>
    </row>
    <row r="267" spans="1:19" x14ac:dyDescent="0.25">
      <c r="A267" s="55">
        <v>262</v>
      </c>
      <c r="B267" s="69">
        <v>7616933</v>
      </c>
      <c r="C267" s="56" t="s">
        <v>356</v>
      </c>
      <c r="D267" s="56" t="s">
        <v>327</v>
      </c>
      <c r="E267" s="57">
        <v>44459</v>
      </c>
      <c r="F267" s="57" t="s">
        <v>298</v>
      </c>
      <c r="G267" s="70" t="s">
        <v>647</v>
      </c>
      <c r="H267" s="59" t="s">
        <v>61</v>
      </c>
      <c r="I267" s="59" t="s">
        <v>290</v>
      </c>
      <c r="J267" s="59" t="s">
        <v>394</v>
      </c>
      <c r="K267" s="59" t="s">
        <v>302</v>
      </c>
      <c r="L267" s="60">
        <v>46</v>
      </c>
      <c r="M267" s="61" t="s">
        <v>283</v>
      </c>
      <c r="N267" s="62" t="s">
        <v>334</v>
      </c>
      <c r="O267" s="63" t="s">
        <v>295</v>
      </c>
      <c r="P267" s="64">
        <v>6450078</v>
      </c>
      <c r="Q267" s="65">
        <f t="shared" si="12"/>
        <v>645007.80000000005</v>
      </c>
      <c r="R267" s="66">
        <f t="shared" si="13"/>
        <v>1102963.338</v>
      </c>
      <c r="S267" s="67">
        <f t="shared" si="14"/>
        <v>6908033.5380000006</v>
      </c>
    </row>
    <row r="268" spans="1:19" x14ac:dyDescent="0.25">
      <c r="A268" s="55">
        <v>263</v>
      </c>
      <c r="B268" s="69">
        <v>1048271048</v>
      </c>
      <c r="C268" s="56" t="s">
        <v>360</v>
      </c>
      <c r="D268" s="56" t="s">
        <v>336</v>
      </c>
      <c r="E268" s="57">
        <v>44460</v>
      </c>
      <c r="F268" s="57" t="s">
        <v>308</v>
      </c>
      <c r="G268" s="70" t="s">
        <v>648</v>
      </c>
      <c r="H268" s="59" t="s">
        <v>63</v>
      </c>
      <c r="I268" s="59" t="s">
        <v>300</v>
      </c>
      <c r="J268" s="59" t="s">
        <v>398</v>
      </c>
      <c r="K268" s="59" t="s">
        <v>312</v>
      </c>
      <c r="L268" s="60">
        <v>12</v>
      </c>
      <c r="M268" s="61" t="s">
        <v>293</v>
      </c>
      <c r="N268" s="62" t="s">
        <v>343</v>
      </c>
      <c r="O268" s="63" t="s">
        <v>305</v>
      </c>
      <c r="P268" s="64">
        <v>4783184</v>
      </c>
      <c r="Q268" s="65">
        <f t="shared" si="12"/>
        <v>478318.4</v>
      </c>
      <c r="R268" s="66">
        <f t="shared" si="13"/>
        <v>817924.46399999992</v>
      </c>
      <c r="S268" s="67">
        <f t="shared" si="14"/>
        <v>5122790.0639999993</v>
      </c>
    </row>
    <row r="269" spans="1:19" x14ac:dyDescent="0.25">
      <c r="A269" s="55">
        <v>264</v>
      </c>
      <c r="B269" s="69">
        <v>1042451123</v>
      </c>
      <c r="C269" s="56" t="s">
        <v>364</v>
      </c>
      <c r="D269" s="56" t="s">
        <v>345</v>
      </c>
      <c r="E269" s="57">
        <v>44461</v>
      </c>
      <c r="F269" s="57" t="s">
        <v>318</v>
      </c>
      <c r="G269" s="70" t="s">
        <v>649</v>
      </c>
      <c r="H269" s="59" t="s">
        <v>65</v>
      </c>
      <c r="I269" s="59" t="s">
        <v>310</v>
      </c>
      <c r="J269" s="59" t="s">
        <v>400</v>
      </c>
      <c r="K269" s="59" t="s">
        <v>322</v>
      </c>
      <c r="L269" s="60">
        <v>29</v>
      </c>
      <c r="M269" s="61" t="s">
        <v>303</v>
      </c>
      <c r="N269" s="62" t="s">
        <v>350</v>
      </c>
      <c r="O269" s="63" t="s">
        <v>315</v>
      </c>
      <c r="P269" s="64">
        <v>3298980</v>
      </c>
      <c r="Q269" s="65">
        <f t="shared" si="12"/>
        <v>329898</v>
      </c>
      <c r="R269" s="66">
        <f t="shared" si="13"/>
        <v>564125.57999999996</v>
      </c>
      <c r="S269" s="67">
        <f t="shared" si="14"/>
        <v>3533207.58</v>
      </c>
    </row>
    <row r="270" spans="1:19" x14ac:dyDescent="0.25">
      <c r="A270" s="55">
        <v>265</v>
      </c>
      <c r="B270" s="69">
        <v>1143225077</v>
      </c>
      <c r="C270" s="56" t="s">
        <v>54</v>
      </c>
      <c r="D270" s="56" t="s">
        <v>277</v>
      </c>
      <c r="E270" s="57">
        <v>44462</v>
      </c>
      <c r="F270" s="57" t="s">
        <v>328</v>
      </c>
      <c r="G270" s="70" t="s">
        <v>650</v>
      </c>
      <c r="H270" s="59" t="s">
        <v>67</v>
      </c>
      <c r="I270" s="59" t="s">
        <v>320</v>
      </c>
      <c r="J270" s="59" t="s">
        <v>402</v>
      </c>
      <c r="K270" s="59" t="s">
        <v>332</v>
      </c>
      <c r="L270" s="60">
        <v>18</v>
      </c>
      <c r="M270" s="61" t="s">
        <v>313</v>
      </c>
      <c r="N270" s="62" t="s">
        <v>284</v>
      </c>
      <c r="O270" s="63" t="s">
        <v>325</v>
      </c>
      <c r="P270" s="64">
        <v>5087580</v>
      </c>
      <c r="Q270" s="65">
        <f t="shared" si="12"/>
        <v>508758</v>
      </c>
      <c r="R270" s="66">
        <f t="shared" si="13"/>
        <v>869976.18</v>
      </c>
      <c r="S270" s="67">
        <f t="shared" si="14"/>
        <v>5448798.1799999997</v>
      </c>
    </row>
    <row r="271" spans="1:19" x14ac:dyDescent="0.25">
      <c r="A271" s="55">
        <v>266</v>
      </c>
      <c r="B271" s="69">
        <v>72125329</v>
      </c>
      <c r="C271" s="56" t="s">
        <v>286</v>
      </c>
      <c r="D271" s="56" t="s">
        <v>287</v>
      </c>
      <c r="E271" s="57">
        <v>44463</v>
      </c>
      <c r="F271" s="57" t="s">
        <v>337</v>
      </c>
      <c r="G271" s="70" t="s">
        <v>651</v>
      </c>
      <c r="H271" s="59" t="s">
        <v>69</v>
      </c>
      <c r="I271" s="59" t="s">
        <v>330</v>
      </c>
      <c r="J271" s="59" t="s">
        <v>404</v>
      </c>
      <c r="K271" s="59" t="s">
        <v>341</v>
      </c>
      <c r="L271" s="60">
        <v>39</v>
      </c>
      <c r="M271" s="61" t="s">
        <v>323</v>
      </c>
      <c r="N271" s="62" t="s">
        <v>294</v>
      </c>
      <c r="O271" s="63" t="s">
        <v>285</v>
      </c>
      <c r="P271" s="64">
        <v>8501519</v>
      </c>
      <c r="Q271" s="65">
        <f t="shared" si="12"/>
        <v>850151.9</v>
      </c>
      <c r="R271" s="66">
        <f t="shared" si="13"/>
        <v>1453759.7489999998</v>
      </c>
      <c r="S271" s="67">
        <f t="shared" si="14"/>
        <v>9105126.8489999995</v>
      </c>
    </row>
    <row r="272" spans="1:19" x14ac:dyDescent="0.25">
      <c r="A272" s="55">
        <v>267</v>
      </c>
      <c r="B272" s="69">
        <v>32761691</v>
      </c>
      <c r="C272" s="56" t="s">
        <v>296</v>
      </c>
      <c r="D272" s="56" t="s">
        <v>297</v>
      </c>
      <c r="E272" s="57">
        <v>44464</v>
      </c>
      <c r="F272" s="57" t="s">
        <v>278</v>
      </c>
      <c r="G272" s="70" t="s">
        <v>652</v>
      </c>
      <c r="H272" s="59" t="s">
        <v>71</v>
      </c>
      <c r="I272" s="59" t="s">
        <v>339</v>
      </c>
      <c r="J272" s="59" t="s">
        <v>406</v>
      </c>
      <c r="K272" s="59" t="s">
        <v>282</v>
      </c>
      <c r="L272" s="60">
        <v>22</v>
      </c>
      <c r="M272" s="61" t="s">
        <v>333</v>
      </c>
      <c r="N272" s="62" t="s">
        <v>304</v>
      </c>
      <c r="O272" s="63" t="s">
        <v>295</v>
      </c>
      <c r="P272" s="64">
        <v>8751488</v>
      </c>
      <c r="Q272" s="65">
        <f t="shared" si="12"/>
        <v>875148.80000000005</v>
      </c>
      <c r="R272" s="66">
        <f t="shared" si="13"/>
        <v>1496504.4480000001</v>
      </c>
      <c r="S272" s="67">
        <f t="shared" si="14"/>
        <v>9372843.648</v>
      </c>
    </row>
    <row r="273" spans="1:19" x14ac:dyDescent="0.25">
      <c r="A273" s="55">
        <v>268</v>
      </c>
      <c r="B273" s="69">
        <v>1042005008</v>
      </c>
      <c r="C273" s="56" t="s">
        <v>306</v>
      </c>
      <c r="D273" s="56" t="s">
        <v>307</v>
      </c>
      <c r="E273" s="57">
        <v>44465</v>
      </c>
      <c r="F273" s="57" t="s">
        <v>288</v>
      </c>
      <c r="G273" s="70" t="s">
        <v>653</v>
      </c>
      <c r="H273" s="59" t="s">
        <v>73</v>
      </c>
      <c r="I273" s="59" t="s">
        <v>347</v>
      </c>
      <c r="J273" s="59" t="s">
        <v>408</v>
      </c>
      <c r="K273" s="59" t="s">
        <v>292</v>
      </c>
      <c r="L273" s="60">
        <v>82</v>
      </c>
      <c r="M273" s="61" t="s">
        <v>342</v>
      </c>
      <c r="N273" s="62" t="s">
        <v>314</v>
      </c>
      <c r="O273" s="63" t="s">
        <v>305</v>
      </c>
      <c r="P273" s="64">
        <v>2888088</v>
      </c>
      <c r="Q273" s="65">
        <f t="shared" si="12"/>
        <v>288808.8</v>
      </c>
      <c r="R273" s="66">
        <f t="shared" si="13"/>
        <v>493863.04800000007</v>
      </c>
      <c r="S273" s="67">
        <f t="shared" si="14"/>
        <v>3093142.2480000001</v>
      </c>
    </row>
    <row r="274" spans="1:19" x14ac:dyDescent="0.25">
      <c r="A274" s="55">
        <v>269</v>
      </c>
      <c r="B274" s="69">
        <v>1234888316</v>
      </c>
      <c r="C274" s="56" t="s">
        <v>316</v>
      </c>
      <c r="D274" s="56" t="s">
        <v>317</v>
      </c>
      <c r="E274" s="57">
        <v>44466</v>
      </c>
      <c r="F274" s="57" t="s">
        <v>298</v>
      </c>
      <c r="G274" s="70" t="s">
        <v>654</v>
      </c>
      <c r="H274" s="59" t="s">
        <v>75</v>
      </c>
      <c r="I274" s="59" t="s">
        <v>353</v>
      </c>
      <c r="J274" s="59" t="s">
        <v>410</v>
      </c>
      <c r="K274" s="59" t="s">
        <v>302</v>
      </c>
      <c r="L274" s="60">
        <v>37</v>
      </c>
      <c r="M274" s="61" t="s">
        <v>349</v>
      </c>
      <c r="N274" s="62" t="s">
        <v>324</v>
      </c>
      <c r="O274" s="63" t="s">
        <v>315</v>
      </c>
      <c r="P274" s="64">
        <v>4453177</v>
      </c>
      <c r="Q274" s="65">
        <f t="shared" si="12"/>
        <v>445317.7</v>
      </c>
      <c r="R274" s="66">
        <f t="shared" si="13"/>
        <v>761493.26699999999</v>
      </c>
      <c r="S274" s="67">
        <f t="shared" si="14"/>
        <v>4769352.5669999998</v>
      </c>
    </row>
    <row r="275" spans="1:19" x14ac:dyDescent="0.25">
      <c r="A275" s="55">
        <v>270</v>
      </c>
      <c r="B275" s="69">
        <v>72263767</v>
      </c>
      <c r="C275" s="56" t="s">
        <v>326</v>
      </c>
      <c r="D275" s="56" t="s">
        <v>327</v>
      </c>
      <c r="E275" s="57">
        <v>44467</v>
      </c>
      <c r="F275" s="57" t="s">
        <v>308</v>
      </c>
      <c r="G275" s="70" t="s">
        <v>655</v>
      </c>
      <c r="H275" s="59" t="s">
        <v>77</v>
      </c>
      <c r="I275" s="59" t="s">
        <v>358</v>
      </c>
      <c r="J275" s="59" t="s">
        <v>412</v>
      </c>
      <c r="K275" s="59" t="s">
        <v>312</v>
      </c>
      <c r="L275" s="60">
        <v>100</v>
      </c>
      <c r="M275" s="61" t="s">
        <v>355</v>
      </c>
      <c r="N275" s="62" t="s">
        <v>334</v>
      </c>
      <c r="O275" s="63" t="s">
        <v>325</v>
      </c>
      <c r="P275" s="64">
        <v>8278896</v>
      </c>
      <c r="Q275" s="65">
        <f t="shared" si="12"/>
        <v>827889.60000000009</v>
      </c>
      <c r="R275" s="66">
        <f t="shared" si="13"/>
        <v>1415691.216</v>
      </c>
      <c r="S275" s="67">
        <f t="shared" si="14"/>
        <v>8866697.6160000004</v>
      </c>
    </row>
    <row r="276" spans="1:19" x14ac:dyDescent="0.25">
      <c r="A276" s="55">
        <v>271</v>
      </c>
      <c r="B276" s="69">
        <v>1001806150</v>
      </c>
      <c r="C276" s="56" t="s">
        <v>335</v>
      </c>
      <c r="D276" s="56" t="s">
        <v>336</v>
      </c>
      <c r="E276" s="57">
        <v>44468</v>
      </c>
      <c r="F276" s="57" t="s">
        <v>318</v>
      </c>
      <c r="G276" s="70" t="s">
        <v>656</v>
      </c>
      <c r="H276" s="59" t="s">
        <v>81</v>
      </c>
      <c r="I276" s="59" t="s">
        <v>362</v>
      </c>
      <c r="J276" s="59" t="s">
        <v>281</v>
      </c>
      <c r="K276" s="59" t="s">
        <v>322</v>
      </c>
      <c r="L276" s="60">
        <v>18</v>
      </c>
      <c r="M276" s="61" t="s">
        <v>283</v>
      </c>
      <c r="N276" s="62" t="s">
        <v>343</v>
      </c>
      <c r="O276" s="63" t="s">
        <v>285</v>
      </c>
      <c r="P276" s="64">
        <v>9794219</v>
      </c>
      <c r="Q276" s="65">
        <f t="shared" si="12"/>
        <v>979421.9</v>
      </c>
      <c r="R276" s="66">
        <f t="shared" si="13"/>
        <v>1674811.449</v>
      </c>
      <c r="S276" s="67">
        <f t="shared" si="14"/>
        <v>10489608.548999999</v>
      </c>
    </row>
    <row r="277" spans="1:19" x14ac:dyDescent="0.25">
      <c r="A277" s="55">
        <v>272</v>
      </c>
      <c r="B277" s="69">
        <v>99011404509</v>
      </c>
      <c r="C277" s="56" t="s">
        <v>344</v>
      </c>
      <c r="D277" s="56" t="s">
        <v>345</v>
      </c>
      <c r="E277" s="57">
        <v>44469</v>
      </c>
      <c r="F277" s="57" t="s">
        <v>328</v>
      </c>
      <c r="G277" s="70" t="s">
        <v>657</v>
      </c>
      <c r="H277" s="59" t="s">
        <v>83</v>
      </c>
      <c r="I277" s="59" t="s">
        <v>366</v>
      </c>
      <c r="J277" s="59" t="s">
        <v>291</v>
      </c>
      <c r="K277" s="59" t="s">
        <v>332</v>
      </c>
      <c r="L277" s="60">
        <v>71</v>
      </c>
      <c r="M277" s="61" t="s">
        <v>293</v>
      </c>
      <c r="N277" s="62" t="s">
        <v>350</v>
      </c>
      <c r="O277" s="63" t="s">
        <v>295</v>
      </c>
      <c r="P277" s="64">
        <v>7559509</v>
      </c>
      <c r="Q277" s="65">
        <f t="shared" si="12"/>
        <v>755950.9</v>
      </c>
      <c r="R277" s="66">
        <f t="shared" si="13"/>
        <v>1292676.0389999999</v>
      </c>
      <c r="S277" s="67">
        <f t="shared" si="14"/>
        <v>8096234.1389999995</v>
      </c>
    </row>
    <row r="278" spans="1:19" x14ac:dyDescent="0.25">
      <c r="A278" s="55">
        <v>273</v>
      </c>
      <c r="B278" s="69">
        <v>1045734888</v>
      </c>
      <c r="C278" s="56" t="s">
        <v>351</v>
      </c>
      <c r="D278" s="56" t="s">
        <v>277</v>
      </c>
      <c r="E278" s="57">
        <v>44470</v>
      </c>
      <c r="F278" s="57" t="s">
        <v>337</v>
      </c>
      <c r="G278" s="70" t="s">
        <v>658</v>
      </c>
      <c r="H278" s="59" t="s">
        <v>369</v>
      </c>
      <c r="I278" s="59" t="s">
        <v>370</v>
      </c>
      <c r="J278" s="59" t="s">
        <v>301</v>
      </c>
      <c r="K278" s="59" t="s">
        <v>341</v>
      </c>
      <c r="L278" s="60">
        <v>99</v>
      </c>
      <c r="M278" s="61" t="s">
        <v>303</v>
      </c>
      <c r="N278" s="62" t="s">
        <v>284</v>
      </c>
      <c r="O278" s="63" t="s">
        <v>305</v>
      </c>
      <c r="P278" s="64">
        <v>7856736</v>
      </c>
      <c r="Q278" s="65">
        <f t="shared" si="12"/>
        <v>785673.60000000009</v>
      </c>
      <c r="R278" s="66">
        <f t="shared" si="13"/>
        <v>1343501.8560000001</v>
      </c>
      <c r="S278" s="67">
        <f t="shared" si="14"/>
        <v>8414564.256000001</v>
      </c>
    </row>
    <row r="279" spans="1:19" x14ac:dyDescent="0.25">
      <c r="A279" s="55">
        <v>274</v>
      </c>
      <c r="B279" s="69">
        <v>1129538568</v>
      </c>
      <c r="C279" s="56" t="s">
        <v>356</v>
      </c>
      <c r="D279" s="56" t="s">
        <v>287</v>
      </c>
      <c r="E279" s="57">
        <v>44471</v>
      </c>
      <c r="F279" s="57" t="s">
        <v>278</v>
      </c>
      <c r="G279" s="70" t="s">
        <v>659</v>
      </c>
      <c r="H279" s="59" t="s">
        <v>373</v>
      </c>
      <c r="I279" s="59" t="s">
        <v>374</v>
      </c>
      <c r="J279" s="59" t="s">
        <v>311</v>
      </c>
      <c r="K279" s="59" t="s">
        <v>282</v>
      </c>
      <c r="L279" s="60">
        <v>21</v>
      </c>
      <c r="M279" s="61" t="s">
        <v>313</v>
      </c>
      <c r="N279" s="62" t="s">
        <v>294</v>
      </c>
      <c r="O279" s="63" t="s">
        <v>315</v>
      </c>
      <c r="P279" s="64">
        <v>5843592</v>
      </c>
      <c r="Q279" s="65">
        <f t="shared" si="12"/>
        <v>584359.20000000007</v>
      </c>
      <c r="R279" s="66">
        <f t="shared" si="13"/>
        <v>999254.23199999996</v>
      </c>
      <c r="S279" s="67">
        <f t="shared" si="14"/>
        <v>6258487.0319999997</v>
      </c>
    </row>
    <row r="280" spans="1:19" x14ac:dyDescent="0.25">
      <c r="A280" s="55">
        <v>275</v>
      </c>
      <c r="B280" s="69">
        <v>1001877552</v>
      </c>
      <c r="C280" s="56" t="s">
        <v>360</v>
      </c>
      <c r="D280" s="56" t="s">
        <v>297</v>
      </c>
      <c r="E280" s="57">
        <v>44472</v>
      </c>
      <c r="F280" s="57" t="s">
        <v>288</v>
      </c>
      <c r="G280" s="70" t="s">
        <v>660</v>
      </c>
      <c r="H280" s="59" t="s">
        <v>377</v>
      </c>
      <c r="I280" s="59" t="s">
        <v>378</v>
      </c>
      <c r="J280" s="59" t="s">
        <v>321</v>
      </c>
      <c r="K280" s="59" t="s">
        <v>292</v>
      </c>
      <c r="L280" s="60">
        <v>32</v>
      </c>
      <c r="M280" s="61" t="s">
        <v>323</v>
      </c>
      <c r="N280" s="62" t="s">
        <v>304</v>
      </c>
      <c r="O280" s="63" t="s">
        <v>325</v>
      </c>
      <c r="P280" s="64">
        <v>8384695</v>
      </c>
      <c r="Q280" s="65">
        <f t="shared" si="12"/>
        <v>838469.5</v>
      </c>
      <c r="R280" s="66">
        <f t="shared" si="13"/>
        <v>1433782.845</v>
      </c>
      <c r="S280" s="67">
        <f t="shared" si="14"/>
        <v>8980008.3450000007</v>
      </c>
    </row>
    <row r="281" spans="1:19" x14ac:dyDescent="0.25">
      <c r="A281" s="55">
        <v>276</v>
      </c>
      <c r="B281" s="69">
        <v>1002162013</v>
      </c>
      <c r="C281" s="56" t="s">
        <v>364</v>
      </c>
      <c r="D281" s="56" t="s">
        <v>307</v>
      </c>
      <c r="E281" s="57">
        <v>44473</v>
      </c>
      <c r="F281" s="57" t="s">
        <v>298</v>
      </c>
      <c r="G281" s="70" t="s">
        <v>661</v>
      </c>
      <c r="H281" s="59" t="s">
        <v>381</v>
      </c>
      <c r="I281" s="59" t="s">
        <v>382</v>
      </c>
      <c r="J281" s="59" t="s">
        <v>331</v>
      </c>
      <c r="K281" s="59" t="s">
        <v>302</v>
      </c>
      <c r="L281" s="60">
        <v>86</v>
      </c>
      <c r="M281" s="61" t="s">
        <v>333</v>
      </c>
      <c r="N281" s="62" t="s">
        <v>314</v>
      </c>
      <c r="O281" s="63" t="s">
        <v>285</v>
      </c>
      <c r="P281" s="64">
        <v>8400710</v>
      </c>
      <c r="Q281" s="65">
        <f t="shared" si="12"/>
        <v>840071</v>
      </c>
      <c r="R281" s="66">
        <f t="shared" si="13"/>
        <v>1436521.41</v>
      </c>
      <c r="S281" s="67">
        <f t="shared" si="14"/>
        <v>8997160.4100000001</v>
      </c>
    </row>
    <row r="282" spans="1:19" x14ac:dyDescent="0.25">
      <c r="A282" s="55">
        <v>277</v>
      </c>
      <c r="B282" s="69">
        <v>1007118841</v>
      </c>
      <c r="C282" s="56" t="s">
        <v>54</v>
      </c>
      <c r="D282" s="56" t="s">
        <v>317</v>
      </c>
      <c r="E282" s="57">
        <v>44474</v>
      </c>
      <c r="F282" s="57" t="s">
        <v>308</v>
      </c>
      <c r="G282" s="70" t="s">
        <v>662</v>
      </c>
      <c r="H282" s="59" t="s">
        <v>129</v>
      </c>
      <c r="I282" s="59" t="s">
        <v>385</v>
      </c>
      <c r="J282" s="59" t="s">
        <v>340</v>
      </c>
      <c r="K282" s="59" t="s">
        <v>312</v>
      </c>
      <c r="L282" s="60">
        <v>25</v>
      </c>
      <c r="M282" s="61" t="s">
        <v>342</v>
      </c>
      <c r="N282" s="62" t="s">
        <v>324</v>
      </c>
      <c r="O282" s="63" t="s">
        <v>295</v>
      </c>
      <c r="P282" s="64">
        <v>4669089</v>
      </c>
      <c r="Q282" s="65">
        <f t="shared" si="12"/>
        <v>466908.9</v>
      </c>
      <c r="R282" s="66">
        <f t="shared" si="13"/>
        <v>798414.21899999992</v>
      </c>
      <c r="S282" s="67">
        <f t="shared" si="14"/>
        <v>5000594.3189999992</v>
      </c>
    </row>
    <row r="283" spans="1:19" x14ac:dyDescent="0.25">
      <c r="A283" s="55">
        <v>278</v>
      </c>
      <c r="B283" s="69">
        <v>1001912747</v>
      </c>
      <c r="C283" s="56" t="s">
        <v>286</v>
      </c>
      <c r="D283" s="56" t="s">
        <v>327</v>
      </c>
      <c r="E283" s="57">
        <v>44475</v>
      </c>
      <c r="F283" s="57" t="s">
        <v>318</v>
      </c>
      <c r="G283" s="70" t="s">
        <v>663</v>
      </c>
      <c r="H283" s="59" t="s">
        <v>388</v>
      </c>
      <c r="I283" s="59" t="s">
        <v>389</v>
      </c>
      <c r="J283" s="59" t="s">
        <v>348</v>
      </c>
      <c r="K283" s="59" t="s">
        <v>322</v>
      </c>
      <c r="L283" s="60">
        <v>59</v>
      </c>
      <c r="M283" s="61" t="s">
        <v>349</v>
      </c>
      <c r="N283" s="62" t="s">
        <v>334</v>
      </c>
      <c r="O283" s="63" t="s">
        <v>305</v>
      </c>
      <c r="P283" s="64">
        <v>4716332</v>
      </c>
      <c r="Q283" s="65">
        <f t="shared" si="12"/>
        <v>471633.2</v>
      </c>
      <c r="R283" s="66">
        <f t="shared" si="13"/>
        <v>806492.772</v>
      </c>
      <c r="S283" s="67">
        <f t="shared" si="14"/>
        <v>5051191.5719999997</v>
      </c>
    </row>
    <row r="284" spans="1:19" x14ac:dyDescent="0.25">
      <c r="A284" s="55">
        <v>279</v>
      </c>
      <c r="B284" s="69">
        <v>104244525</v>
      </c>
      <c r="C284" s="56" t="s">
        <v>296</v>
      </c>
      <c r="D284" s="56" t="s">
        <v>336</v>
      </c>
      <c r="E284" s="57">
        <v>44476</v>
      </c>
      <c r="F284" s="57" t="s">
        <v>328</v>
      </c>
      <c r="G284" s="70" t="s">
        <v>664</v>
      </c>
      <c r="H284" s="59" t="s">
        <v>392</v>
      </c>
      <c r="I284" s="59" t="s">
        <v>393</v>
      </c>
      <c r="J284" s="59" t="s">
        <v>354</v>
      </c>
      <c r="K284" s="59" t="s">
        <v>332</v>
      </c>
      <c r="L284" s="60">
        <v>92</v>
      </c>
      <c r="M284" s="61" t="s">
        <v>355</v>
      </c>
      <c r="N284" s="62" t="s">
        <v>343</v>
      </c>
      <c r="O284" s="63" t="s">
        <v>315</v>
      </c>
      <c r="P284" s="64">
        <v>6951542</v>
      </c>
      <c r="Q284" s="65">
        <f t="shared" si="12"/>
        <v>695154.20000000007</v>
      </c>
      <c r="R284" s="66">
        <f t="shared" si="13"/>
        <v>1188713.682</v>
      </c>
      <c r="S284" s="67">
        <f t="shared" si="14"/>
        <v>7445101.4819999998</v>
      </c>
    </row>
    <row r="285" spans="1:19" x14ac:dyDescent="0.25">
      <c r="A285" s="55">
        <v>280</v>
      </c>
      <c r="B285" s="69">
        <v>1045722612</v>
      </c>
      <c r="C285" s="56" t="s">
        <v>306</v>
      </c>
      <c r="D285" s="56" t="s">
        <v>345</v>
      </c>
      <c r="E285" s="57">
        <v>44477</v>
      </c>
      <c r="F285" s="57" t="s">
        <v>337</v>
      </c>
      <c r="G285" s="70" t="s">
        <v>665</v>
      </c>
      <c r="H285" s="59" t="s">
        <v>396</v>
      </c>
      <c r="I285" s="59" t="s">
        <v>397</v>
      </c>
      <c r="J285" s="59" t="s">
        <v>359</v>
      </c>
      <c r="K285" s="59" t="s">
        <v>341</v>
      </c>
      <c r="L285" s="60">
        <v>99</v>
      </c>
      <c r="M285" s="61" t="s">
        <v>283</v>
      </c>
      <c r="N285" s="62" t="s">
        <v>350</v>
      </c>
      <c r="O285" s="63" t="s">
        <v>325</v>
      </c>
      <c r="P285" s="64">
        <v>4077899</v>
      </c>
      <c r="Q285" s="65">
        <f t="shared" si="12"/>
        <v>407789.9</v>
      </c>
      <c r="R285" s="66">
        <f t="shared" si="13"/>
        <v>697320.72900000005</v>
      </c>
      <c r="S285" s="67">
        <f t="shared" si="14"/>
        <v>4367429.8289999999</v>
      </c>
    </row>
    <row r="286" spans="1:19" x14ac:dyDescent="0.25">
      <c r="A286" s="55">
        <v>281</v>
      </c>
      <c r="B286" s="69">
        <v>1048324057</v>
      </c>
      <c r="C286" s="56" t="s">
        <v>316</v>
      </c>
      <c r="D286" s="56" t="s">
        <v>277</v>
      </c>
      <c r="E286" s="57">
        <v>44478</v>
      </c>
      <c r="F286" s="57" t="s">
        <v>278</v>
      </c>
      <c r="G286" s="70" t="s">
        <v>666</v>
      </c>
      <c r="H286" s="59" t="s">
        <v>79</v>
      </c>
      <c r="I286" s="59" t="s">
        <v>280</v>
      </c>
      <c r="J286" s="59" t="s">
        <v>363</v>
      </c>
      <c r="K286" s="59" t="s">
        <v>282</v>
      </c>
      <c r="L286" s="60">
        <v>81</v>
      </c>
      <c r="M286" s="61" t="s">
        <v>293</v>
      </c>
      <c r="N286" s="62" t="s">
        <v>284</v>
      </c>
      <c r="O286" s="63" t="s">
        <v>285</v>
      </c>
      <c r="P286" s="64">
        <v>6264435</v>
      </c>
      <c r="Q286" s="65">
        <f t="shared" si="12"/>
        <v>626443.5</v>
      </c>
      <c r="R286" s="66">
        <f t="shared" si="13"/>
        <v>1071218.385</v>
      </c>
      <c r="S286" s="67">
        <f t="shared" si="14"/>
        <v>6709209.8849999998</v>
      </c>
    </row>
    <row r="287" spans="1:19" x14ac:dyDescent="0.25">
      <c r="A287" s="55">
        <v>282</v>
      </c>
      <c r="B287" s="69">
        <v>1045730283</v>
      </c>
      <c r="C287" s="56" t="s">
        <v>326</v>
      </c>
      <c r="D287" s="56" t="s">
        <v>287</v>
      </c>
      <c r="E287" s="57">
        <v>44479</v>
      </c>
      <c r="F287" s="57" t="s">
        <v>288</v>
      </c>
      <c r="G287" s="70" t="s">
        <v>667</v>
      </c>
      <c r="H287" s="59" t="s">
        <v>61</v>
      </c>
      <c r="I287" s="59" t="s">
        <v>290</v>
      </c>
      <c r="J287" s="59" t="s">
        <v>367</v>
      </c>
      <c r="K287" s="59" t="s">
        <v>292</v>
      </c>
      <c r="L287" s="60">
        <v>73</v>
      </c>
      <c r="M287" s="61" t="s">
        <v>303</v>
      </c>
      <c r="N287" s="62" t="s">
        <v>294</v>
      </c>
      <c r="O287" s="63" t="s">
        <v>295</v>
      </c>
      <c r="P287" s="64">
        <v>4920928</v>
      </c>
      <c r="Q287" s="65">
        <f t="shared" si="12"/>
        <v>492092.80000000005</v>
      </c>
      <c r="R287" s="66">
        <f t="shared" si="13"/>
        <v>841478.68800000008</v>
      </c>
      <c r="S287" s="67">
        <f t="shared" si="14"/>
        <v>5270313.8880000003</v>
      </c>
    </row>
    <row r="288" spans="1:19" x14ac:dyDescent="0.25">
      <c r="A288" s="55">
        <v>283</v>
      </c>
      <c r="B288" s="69">
        <v>32657151</v>
      </c>
      <c r="C288" s="56" t="s">
        <v>335</v>
      </c>
      <c r="D288" s="56" t="s">
        <v>297</v>
      </c>
      <c r="E288" s="57">
        <v>44480</v>
      </c>
      <c r="F288" s="57" t="s">
        <v>298</v>
      </c>
      <c r="G288" s="70" t="s">
        <v>668</v>
      </c>
      <c r="H288" s="59" t="s">
        <v>63</v>
      </c>
      <c r="I288" s="59" t="s">
        <v>300</v>
      </c>
      <c r="J288" s="59" t="s">
        <v>371</v>
      </c>
      <c r="K288" s="59" t="s">
        <v>302</v>
      </c>
      <c r="L288" s="60">
        <v>30</v>
      </c>
      <c r="M288" s="61" t="s">
        <v>313</v>
      </c>
      <c r="N288" s="62" t="s">
        <v>304</v>
      </c>
      <c r="O288" s="63" t="s">
        <v>305</v>
      </c>
      <c r="P288" s="64">
        <v>2396500</v>
      </c>
      <c r="Q288" s="65">
        <f t="shared" si="12"/>
        <v>239650</v>
      </c>
      <c r="R288" s="66">
        <f t="shared" si="13"/>
        <v>409801.5</v>
      </c>
      <c r="S288" s="67">
        <f t="shared" si="14"/>
        <v>2566651.5</v>
      </c>
    </row>
    <row r="289" spans="1:19" x14ac:dyDescent="0.25">
      <c r="A289" s="55">
        <v>284</v>
      </c>
      <c r="B289" s="69">
        <v>98042865273</v>
      </c>
      <c r="C289" s="56" t="s">
        <v>344</v>
      </c>
      <c r="D289" s="56" t="s">
        <v>307</v>
      </c>
      <c r="E289" s="57">
        <v>44481</v>
      </c>
      <c r="F289" s="57" t="s">
        <v>308</v>
      </c>
      <c r="G289" s="70" t="s">
        <v>669</v>
      </c>
      <c r="H289" s="59" t="s">
        <v>65</v>
      </c>
      <c r="I289" s="59" t="s">
        <v>310</v>
      </c>
      <c r="J289" s="59" t="s">
        <v>375</v>
      </c>
      <c r="K289" s="59" t="s">
        <v>312</v>
      </c>
      <c r="L289" s="60">
        <v>48</v>
      </c>
      <c r="M289" s="61" t="s">
        <v>323</v>
      </c>
      <c r="N289" s="62" t="s">
        <v>314</v>
      </c>
      <c r="O289" s="63" t="s">
        <v>315</v>
      </c>
      <c r="P289" s="64">
        <v>4009384</v>
      </c>
      <c r="Q289" s="65">
        <f t="shared" si="12"/>
        <v>400938.4</v>
      </c>
      <c r="R289" s="66">
        <f t="shared" si="13"/>
        <v>685604.66399999999</v>
      </c>
      <c r="S289" s="67">
        <f t="shared" si="14"/>
        <v>4294050.2640000004</v>
      </c>
    </row>
    <row r="290" spans="1:19" x14ac:dyDescent="0.25">
      <c r="A290" s="55">
        <v>285</v>
      </c>
      <c r="B290" s="69">
        <v>22618441</v>
      </c>
      <c r="C290" s="56" t="s">
        <v>351</v>
      </c>
      <c r="D290" s="56" t="s">
        <v>317</v>
      </c>
      <c r="E290" s="57">
        <v>44482</v>
      </c>
      <c r="F290" s="57" t="s">
        <v>318</v>
      </c>
      <c r="G290" s="70" t="s">
        <v>670</v>
      </c>
      <c r="H290" s="59" t="s">
        <v>67</v>
      </c>
      <c r="I290" s="59" t="s">
        <v>320</v>
      </c>
      <c r="J290" s="59" t="s">
        <v>379</v>
      </c>
      <c r="K290" s="59" t="s">
        <v>322</v>
      </c>
      <c r="L290" s="60">
        <v>15</v>
      </c>
      <c r="M290" s="61" t="s">
        <v>333</v>
      </c>
      <c r="N290" s="62" t="s">
        <v>324</v>
      </c>
      <c r="O290" s="63" t="s">
        <v>325</v>
      </c>
      <c r="P290" s="64">
        <v>5941387</v>
      </c>
      <c r="Q290" s="65">
        <f t="shared" si="12"/>
        <v>594138.70000000007</v>
      </c>
      <c r="R290" s="66">
        <f t="shared" si="13"/>
        <v>1015977.177</v>
      </c>
      <c r="S290" s="67">
        <f t="shared" si="14"/>
        <v>6363225.477</v>
      </c>
    </row>
    <row r="291" spans="1:19" x14ac:dyDescent="0.25">
      <c r="A291" s="55">
        <v>286</v>
      </c>
      <c r="B291" s="69">
        <v>1128125074</v>
      </c>
      <c r="C291" s="56" t="s">
        <v>356</v>
      </c>
      <c r="D291" s="56" t="s">
        <v>327</v>
      </c>
      <c r="E291" s="57">
        <v>44483</v>
      </c>
      <c r="F291" s="57" t="s">
        <v>328</v>
      </c>
      <c r="G291" s="70" t="s">
        <v>671</v>
      </c>
      <c r="H291" s="59" t="s">
        <v>69</v>
      </c>
      <c r="I291" s="59" t="s">
        <v>330</v>
      </c>
      <c r="J291" s="59" t="s">
        <v>383</v>
      </c>
      <c r="K291" s="59" t="s">
        <v>332</v>
      </c>
      <c r="L291" s="60">
        <v>30</v>
      </c>
      <c r="M291" s="61" t="s">
        <v>342</v>
      </c>
      <c r="N291" s="62" t="s">
        <v>334</v>
      </c>
      <c r="O291" s="63" t="s">
        <v>285</v>
      </c>
      <c r="P291" s="64">
        <v>3669979</v>
      </c>
      <c r="Q291" s="65">
        <f t="shared" si="12"/>
        <v>366997.9</v>
      </c>
      <c r="R291" s="66">
        <f t="shared" si="13"/>
        <v>627566.40899999999</v>
      </c>
      <c r="S291" s="67">
        <f t="shared" si="14"/>
        <v>3930547.5090000001</v>
      </c>
    </row>
    <row r="292" spans="1:19" x14ac:dyDescent="0.25">
      <c r="A292" s="55">
        <v>287</v>
      </c>
      <c r="B292" s="69">
        <v>99032000122</v>
      </c>
      <c r="C292" s="56" t="s">
        <v>360</v>
      </c>
      <c r="D292" s="56" t="s">
        <v>336</v>
      </c>
      <c r="E292" s="57">
        <v>44484</v>
      </c>
      <c r="F292" s="57" t="s">
        <v>337</v>
      </c>
      <c r="G292" s="70" t="s">
        <v>672</v>
      </c>
      <c r="H292" s="59" t="s">
        <v>71</v>
      </c>
      <c r="I292" s="59" t="s">
        <v>339</v>
      </c>
      <c r="J292" s="59" t="s">
        <v>386</v>
      </c>
      <c r="K292" s="59" t="s">
        <v>341</v>
      </c>
      <c r="L292" s="60">
        <v>82</v>
      </c>
      <c r="M292" s="61" t="s">
        <v>349</v>
      </c>
      <c r="N292" s="62" t="s">
        <v>343</v>
      </c>
      <c r="O292" s="63" t="s">
        <v>295</v>
      </c>
      <c r="P292" s="64">
        <v>7524227</v>
      </c>
      <c r="Q292" s="65">
        <f t="shared" si="12"/>
        <v>752422.70000000007</v>
      </c>
      <c r="R292" s="66">
        <f t="shared" si="13"/>
        <v>1286642.817</v>
      </c>
      <c r="S292" s="67">
        <f t="shared" si="14"/>
        <v>8058447.1169999996</v>
      </c>
    </row>
    <row r="293" spans="1:19" x14ac:dyDescent="0.25">
      <c r="A293" s="55">
        <v>288</v>
      </c>
      <c r="B293" s="69">
        <v>55228825</v>
      </c>
      <c r="C293" s="56" t="s">
        <v>364</v>
      </c>
      <c r="D293" s="56" t="s">
        <v>345</v>
      </c>
      <c r="E293" s="57">
        <v>44485</v>
      </c>
      <c r="F293" s="57" t="s">
        <v>278</v>
      </c>
      <c r="G293" s="70" t="s">
        <v>673</v>
      </c>
      <c r="H293" s="59" t="s">
        <v>73</v>
      </c>
      <c r="I293" s="59" t="s">
        <v>347</v>
      </c>
      <c r="J293" s="59" t="s">
        <v>390</v>
      </c>
      <c r="K293" s="59" t="s">
        <v>282</v>
      </c>
      <c r="L293" s="60">
        <v>76</v>
      </c>
      <c r="M293" s="61" t="s">
        <v>355</v>
      </c>
      <c r="N293" s="62" t="s">
        <v>350</v>
      </c>
      <c r="O293" s="63" t="s">
        <v>305</v>
      </c>
      <c r="P293" s="64">
        <v>6583894</v>
      </c>
      <c r="Q293" s="65">
        <f t="shared" si="12"/>
        <v>658389.4</v>
      </c>
      <c r="R293" s="66">
        <f t="shared" si="13"/>
        <v>1125845.8739999998</v>
      </c>
      <c r="S293" s="67">
        <f t="shared" si="14"/>
        <v>7051350.4739999995</v>
      </c>
    </row>
    <row r="294" spans="1:19" x14ac:dyDescent="0.25">
      <c r="A294" s="55">
        <v>289</v>
      </c>
      <c r="B294" s="69">
        <v>72130374</v>
      </c>
      <c r="C294" s="56" t="s">
        <v>54</v>
      </c>
      <c r="D294" s="56" t="s">
        <v>277</v>
      </c>
      <c r="E294" s="57">
        <v>44486</v>
      </c>
      <c r="F294" s="57" t="s">
        <v>288</v>
      </c>
      <c r="G294" s="70" t="s">
        <v>674</v>
      </c>
      <c r="H294" s="59" t="s">
        <v>75</v>
      </c>
      <c r="I294" s="59" t="s">
        <v>353</v>
      </c>
      <c r="J294" s="59" t="s">
        <v>394</v>
      </c>
      <c r="K294" s="59" t="s">
        <v>292</v>
      </c>
      <c r="L294" s="60">
        <v>90</v>
      </c>
      <c r="M294" s="61" t="s">
        <v>283</v>
      </c>
      <c r="N294" s="62" t="s">
        <v>284</v>
      </c>
      <c r="O294" s="63" t="s">
        <v>315</v>
      </c>
      <c r="P294" s="64">
        <v>2027044</v>
      </c>
      <c r="Q294" s="65">
        <f t="shared" si="12"/>
        <v>202704.40000000002</v>
      </c>
      <c r="R294" s="66">
        <f t="shared" si="13"/>
        <v>346624.52400000003</v>
      </c>
      <c r="S294" s="67">
        <f t="shared" si="14"/>
        <v>2170964.1240000003</v>
      </c>
    </row>
    <row r="295" spans="1:19" x14ac:dyDescent="0.25">
      <c r="A295" s="55">
        <v>290</v>
      </c>
      <c r="B295" s="69">
        <v>55230123</v>
      </c>
      <c r="C295" s="56" t="s">
        <v>286</v>
      </c>
      <c r="D295" s="56" t="s">
        <v>287</v>
      </c>
      <c r="E295" s="57">
        <v>44487</v>
      </c>
      <c r="F295" s="57" t="s">
        <v>298</v>
      </c>
      <c r="G295" s="70" t="s">
        <v>675</v>
      </c>
      <c r="H295" s="59" t="s">
        <v>77</v>
      </c>
      <c r="I295" s="59" t="s">
        <v>358</v>
      </c>
      <c r="J295" s="59" t="s">
        <v>398</v>
      </c>
      <c r="K295" s="59" t="s">
        <v>302</v>
      </c>
      <c r="L295" s="60">
        <v>80</v>
      </c>
      <c r="M295" s="61" t="s">
        <v>293</v>
      </c>
      <c r="N295" s="62" t="s">
        <v>294</v>
      </c>
      <c r="O295" s="63" t="s">
        <v>325</v>
      </c>
      <c r="P295" s="64">
        <v>9399651</v>
      </c>
      <c r="Q295" s="65">
        <f t="shared" si="12"/>
        <v>939965.10000000009</v>
      </c>
      <c r="R295" s="66">
        <f t="shared" si="13"/>
        <v>1607340.321</v>
      </c>
      <c r="S295" s="67">
        <f t="shared" si="14"/>
        <v>10067026.221000001</v>
      </c>
    </row>
    <row r="296" spans="1:19" x14ac:dyDescent="0.25">
      <c r="A296" s="55">
        <v>291</v>
      </c>
      <c r="B296" s="69">
        <v>22657256</v>
      </c>
      <c r="C296" s="56" t="s">
        <v>296</v>
      </c>
      <c r="D296" s="56" t="s">
        <v>297</v>
      </c>
      <c r="E296" s="57">
        <v>44488</v>
      </c>
      <c r="F296" s="57" t="s">
        <v>308</v>
      </c>
      <c r="G296" s="70" t="s">
        <v>676</v>
      </c>
      <c r="H296" s="59" t="s">
        <v>81</v>
      </c>
      <c r="I296" s="59" t="s">
        <v>362</v>
      </c>
      <c r="J296" s="59" t="s">
        <v>400</v>
      </c>
      <c r="K296" s="59" t="s">
        <v>312</v>
      </c>
      <c r="L296" s="60">
        <v>57</v>
      </c>
      <c r="M296" s="61" t="s">
        <v>303</v>
      </c>
      <c r="N296" s="62" t="s">
        <v>304</v>
      </c>
      <c r="O296" s="63" t="s">
        <v>285</v>
      </c>
      <c r="P296" s="64">
        <v>9172499</v>
      </c>
      <c r="Q296" s="65">
        <f t="shared" si="12"/>
        <v>917249.9</v>
      </c>
      <c r="R296" s="66">
        <f t="shared" si="13"/>
        <v>1568497.3289999999</v>
      </c>
      <c r="S296" s="67">
        <f t="shared" si="14"/>
        <v>9823746.4289999995</v>
      </c>
    </row>
    <row r="297" spans="1:19" x14ac:dyDescent="0.25">
      <c r="A297" s="55">
        <v>292</v>
      </c>
      <c r="B297" s="69">
        <v>1143227962</v>
      </c>
      <c r="C297" s="56" t="s">
        <v>306</v>
      </c>
      <c r="D297" s="56" t="s">
        <v>307</v>
      </c>
      <c r="E297" s="57">
        <v>44489</v>
      </c>
      <c r="F297" s="57" t="s">
        <v>318</v>
      </c>
      <c r="G297" s="70" t="s">
        <v>677</v>
      </c>
      <c r="H297" s="59" t="s">
        <v>83</v>
      </c>
      <c r="I297" s="59" t="s">
        <v>366</v>
      </c>
      <c r="J297" s="59" t="s">
        <v>402</v>
      </c>
      <c r="K297" s="59" t="s">
        <v>322</v>
      </c>
      <c r="L297" s="60">
        <v>17</v>
      </c>
      <c r="M297" s="61" t="s">
        <v>313</v>
      </c>
      <c r="N297" s="62" t="s">
        <v>314</v>
      </c>
      <c r="O297" s="63" t="s">
        <v>295</v>
      </c>
      <c r="P297" s="64">
        <v>3977689</v>
      </c>
      <c r="Q297" s="65">
        <f t="shared" si="12"/>
        <v>397768.9</v>
      </c>
      <c r="R297" s="66">
        <f t="shared" si="13"/>
        <v>680184.81900000002</v>
      </c>
      <c r="S297" s="67">
        <f t="shared" si="14"/>
        <v>4260104.9189999998</v>
      </c>
    </row>
    <row r="298" spans="1:19" x14ac:dyDescent="0.25">
      <c r="A298" s="55">
        <v>293</v>
      </c>
      <c r="B298" s="71">
        <v>1143266569</v>
      </c>
      <c r="C298" s="56" t="s">
        <v>316</v>
      </c>
      <c r="D298" s="56" t="s">
        <v>317</v>
      </c>
      <c r="E298" s="57">
        <v>44490</v>
      </c>
      <c r="F298" s="57" t="s">
        <v>328</v>
      </c>
      <c r="G298" s="61" t="s">
        <v>678</v>
      </c>
      <c r="H298" s="59" t="s">
        <v>369</v>
      </c>
      <c r="I298" s="59" t="s">
        <v>370</v>
      </c>
      <c r="J298" s="59" t="s">
        <v>404</v>
      </c>
      <c r="K298" s="59" t="s">
        <v>332</v>
      </c>
      <c r="L298" s="60">
        <v>81</v>
      </c>
      <c r="M298" s="61" t="s">
        <v>323</v>
      </c>
      <c r="N298" s="62" t="s">
        <v>324</v>
      </c>
      <c r="O298" s="63" t="s">
        <v>305</v>
      </c>
      <c r="P298" s="64">
        <v>4362681</v>
      </c>
      <c r="Q298" s="65">
        <f t="shared" si="12"/>
        <v>436268.10000000003</v>
      </c>
      <c r="R298" s="66">
        <f t="shared" si="13"/>
        <v>746018.451</v>
      </c>
      <c r="S298" s="67">
        <f t="shared" si="14"/>
        <v>4672431.3509999998</v>
      </c>
    </row>
    <row r="299" spans="1:19" x14ac:dyDescent="0.25">
      <c r="A299" s="55">
        <v>294</v>
      </c>
      <c r="B299" s="71">
        <v>1045740665</v>
      </c>
      <c r="C299" s="56" t="s">
        <v>326</v>
      </c>
      <c r="D299" s="56" t="s">
        <v>327</v>
      </c>
      <c r="E299" s="57">
        <v>44491</v>
      </c>
      <c r="F299" s="57" t="s">
        <v>337</v>
      </c>
      <c r="G299" s="61" t="s">
        <v>679</v>
      </c>
      <c r="H299" s="59" t="s">
        <v>373</v>
      </c>
      <c r="I299" s="59" t="s">
        <v>374</v>
      </c>
      <c r="J299" s="59" t="s">
        <v>406</v>
      </c>
      <c r="K299" s="59" t="s">
        <v>341</v>
      </c>
      <c r="L299" s="60">
        <v>89</v>
      </c>
      <c r="M299" s="61" t="s">
        <v>333</v>
      </c>
      <c r="N299" s="62" t="s">
        <v>334</v>
      </c>
      <c r="O299" s="63" t="s">
        <v>315</v>
      </c>
      <c r="P299" s="64">
        <v>5598053</v>
      </c>
      <c r="Q299" s="65">
        <f t="shared" si="12"/>
        <v>559805.30000000005</v>
      </c>
      <c r="R299" s="66">
        <f t="shared" si="13"/>
        <v>957267.06300000008</v>
      </c>
      <c r="S299" s="67">
        <f t="shared" si="14"/>
        <v>5995514.7630000003</v>
      </c>
    </row>
    <row r="300" spans="1:19" x14ac:dyDescent="0.25">
      <c r="A300" s="55">
        <v>295</v>
      </c>
      <c r="B300" s="71">
        <v>22742200</v>
      </c>
      <c r="C300" s="56" t="s">
        <v>335</v>
      </c>
      <c r="D300" s="56" t="s">
        <v>336</v>
      </c>
      <c r="E300" s="57">
        <v>44492</v>
      </c>
      <c r="F300" s="57" t="s">
        <v>278</v>
      </c>
      <c r="G300" s="61" t="s">
        <v>680</v>
      </c>
      <c r="H300" s="59" t="s">
        <v>377</v>
      </c>
      <c r="I300" s="59" t="s">
        <v>378</v>
      </c>
      <c r="J300" s="59" t="s">
        <v>408</v>
      </c>
      <c r="K300" s="59" t="s">
        <v>282</v>
      </c>
      <c r="L300" s="60">
        <v>97</v>
      </c>
      <c r="M300" s="61" t="s">
        <v>342</v>
      </c>
      <c r="N300" s="62" t="s">
        <v>343</v>
      </c>
      <c r="O300" s="63" t="s">
        <v>325</v>
      </c>
      <c r="P300" s="64">
        <v>4185647</v>
      </c>
      <c r="Q300" s="65">
        <f t="shared" si="12"/>
        <v>418564.7</v>
      </c>
      <c r="R300" s="66">
        <f t="shared" si="13"/>
        <v>715745.63699999999</v>
      </c>
      <c r="S300" s="67">
        <f t="shared" si="14"/>
        <v>4482827.9369999999</v>
      </c>
    </row>
    <row r="301" spans="1:19" x14ac:dyDescent="0.25">
      <c r="A301" s="55">
        <v>296</v>
      </c>
      <c r="B301" s="71">
        <v>32756497</v>
      </c>
      <c r="C301" s="56" t="s">
        <v>344</v>
      </c>
      <c r="D301" s="56" t="s">
        <v>345</v>
      </c>
      <c r="E301" s="57">
        <v>44493</v>
      </c>
      <c r="F301" s="57" t="s">
        <v>288</v>
      </c>
      <c r="G301" s="61" t="s">
        <v>681</v>
      </c>
      <c r="H301" s="59" t="s">
        <v>381</v>
      </c>
      <c r="I301" s="59" t="s">
        <v>382</v>
      </c>
      <c r="J301" s="59" t="s">
        <v>410</v>
      </c>
      <c r="K301" s="59" t="s">
        <v>292</v>
      </c>
      <c r="L301" s="60">
        <v>63</v>
      </c>
      <c r="M301" s="61" t="s">
        <v>349</v>
      </c>
      <c r="N301" s="62" t="s">
        <v>350</v>
      </c>
      <c r="O301" s="63" t="s">
        <v>285</v>
      </c>
      <c r="P301" s="64">
        <v>9238311</v>
      </c>
      <c r="Q301" s="65">
        <f t="shared" si="12"/>
        <v>923831.10000000009</v>
      </c>
      <c r="R301" s="66">
        <f t="shared" si="13"/>
        <v>1579751.1810000001</v>
      </c>
      <c r="S301" s="67">
        <f t="shared" si="14"/>
        <v>9894231.0810000002</v>
      </c>
    </row>
    <row r="302" spans="1:19" x14ac:dyDescent="0.25">
      <c r="A302" s="55">
        <v>297</v>
      </c>
      <c r="B302" s="71">
        <v>1143261089</v>
      </c>
      <c r="C302" s="56" t="s">
        <v>351</v>
      </c>
      <c r="D302" s="56" t="s">
        <v>277</v>
      </c>
      <c r="E302" s="57">
        <v>44494</v>
      </c>
      <c r="F302" s="57" t="s">
        <v>298</v>
      </c>
      <c r="G302" s="61" t="s">
        <v>682</v>
      </c>
      <c r="H302" s="59" t="s">
        <v>129</v>
      </c>
      <c r="I302" s="59" t="s">
        <v>385</v>
      </c>
      <c r="J302" s="59" t="s">
        <v>412</v>
      </c>
      <c r="K302" s="59" t="s">
        <v>302</v>
      </c>
      <c r="L302" s="60">
        <v>34</v>
      </c>
      <c r="M302" s="61" t="s">
        <v>355</v>
      </c>
      <c r="N302" s="62" t="s">
        <v>284</v>
      </c>
      <c r="O302" s="63" t="s">
        <v>295</v>
      </c>
      <c r="P302" s="64">
        <v>7622571</v>
      </c>
      <c r="Q302" s="65">
        <f t="shared" si="12"/>
        <v>762257.10000000009</v>
      </c>
      <c r="R302" s="66">
        <f t="shared" si="13"/>
        <v>1303459.6410000001</v>
      </c>
      <c r="S302" s="67">
        <f t="shared" si="14"/>
        <v>8163773.5410000002</v>
      </c>
    </row>
    <row r="303" spans="1:19" x14ac:dyDescent="0.25">
      <c r="A303" s="55">
        <v>298</v>
      </c>
      <c r="B303" s="71">
        <v>1143167225</v>
      </c>
      <c r="C303" s="56" t="s">
        <v>356</v>
      </c>
      <c r="D303" s="56" t="s">
        <v>287</v>
      </c>
      <c r="E303" s="57">
        <v>44495</v>
      </c>
      <c r="F303" s="57" t="s">
        <v>308</v>
      </c>
      <c r="G303" s="61" t="s">
        <v>683</v>
      </c>
      <c r="H303" s="59" t="s">
        <v>388</v>
      </c>
      <c r="I303" s="59" t="s">
        <v>389</v>
      </c>
      <c r="J303" s="59" t="s">
        <v>281</v>
      </c>
      <c r="K303" s="59" t="s">
        <v>312</v>
      </c>
      <c r="L303" s="60">
        <v>31</v>
      </c>
      <c r="M303" s="61" t="s">
        <v>283</v>
      </c>
      <c r="N303" s="62" t="s">
        <v>294</v>
      </c>
      <c r="O303" s="63" t="s">
        <v>305</v>
      </c>
      <c r="P303" s="64">
        <v>5110558</v>
      </c>
      <c r="Q303" s="65">
        <f t="shared" si="12"/>
        <v>511055.80000000005</v>
      </c>
      <c r="R303" s="66">
        <f t="shared" si="13"/>
        <v>873905.41800000006</v>
      </c>
      <c r="S303" s="67">
        <f t="shared" si="14"/>
        <v>5473407.6180000007</v>
      </c>
    </row>
    <row r="304" spans="1:19" x14ac:dyDescent="0.25">
      <c r="A304" s="55">
        <v>299</v>
      </c>
      <c r="B304" s="71">
        <v>1048319823</v>
      </c>
      <c r="C304" s="56" t="s">
        <v>360</v>
      </c>
      <c r="D304" s="56" t="s">
        <v>297</v>
      </c>
      <c r="E304" s="57">
        <v>44496</v>
      </c>
      <c r="F304" s="57" t="s">
        <v>318</v>
      </c>
      <c r="G304" s="61" t="s">
        <v>684</v>
      </c>
      <c r="H304" s="59" t="s">
        <v>392</v>
      </c>
      <c r="I304" s="59" t="s">
        <v>393</v>
      </c>
      <c r="J304" s="59" t="s">
        <v>291</v>
      </c>
      <c r="K304" s="59" t="s">
        <v>322</v>
      </c>
      <c r="L304" s="60">
        <v>52</v>
      </c>
      <c r="M304" s="61" t="s">
        <v>293</v>
      </c>
      <c r="N304" s="62" t="s">
        <v>304</v>
      </c>
      <c r="O304" s="63" t="s">
        <v>315</v>
      </c>
      <c r="P304" s="64">
        <v>3824326</v>
      </c>
      <c r="Q304" s="65">
        <f t="shared" si="12"/>
        <v>382432.60000000003</v>
      </c>
      <c r="R304" s="66">
        <f t="shared" si="13"/>
        <v>653959.74600000004</v>
      </c>
      <c r="S304" s="67">
        <f t="shared" si="14"/>
        <v>4095853.1459999997</v>
      </c>
    </row>
    <row r="305" spans="1:19" x14ac:dyDescent="0.25">
      <c r="A305" s="55">
        <v>300</v>
      </c>
      <c r="B305" s="71">
        <v>1143132609</v>
      </c>
      <c r="C305" s="56" t="s">
        <v>364</v>
      </c>
      <c r="D305" s="56" t="s">
        <v>307</v>
      </c>
      <c r="E305" s="57">
        <v>44497</v>
      </c>
      <c r="F305" s="57" t="s">
        <v>328</v>
      </c>
      <c r="G305" s="61" t="s">
        <v>685</v>
      </c>
      <c r="H305" s="59" t="s">
        <v>396</v>
      </c>
      <c r="I305" s="59" t="s">
        <v>397</v>
      </c>
      <c r="J305" s="59" t="s">
        <v>301</v>
      </c>
      <c r="K305" s="59" t="s">
        <v>332</v>
      </c>
      <c r="L305" s="60">
        <v>19</v>
      </c>
      <c r="M305" s="61" t="s">
        <v>303</v>
      </c>
      <c r="N305" s="62" t="s">
        <v>314</v>
      </c>
      <c r="O305" s="63" t="s">
        <v>325</v>
      </c>
      <c r="P305" s="64">
        <v>8508008</v>
      </c>
      <c r="Q305" s="65">
        <f t="shared" si="12"/>
        <v>850800.8</v>
      </c>
      <c r="R305" s="66">
        <f t="shared" si="13"/>
        <v>1454869.368</v>
      </c>
      <c r="S305" s="67">
        <f t="shared" si="14"/>
        <v>9112076.568</v>
      </c>
    </row>
    <row r="306" spans="1:19" x14ac:dyDescent="0.25">
      <c r="A306" s="55">
        <v>301</v>
      </c>
      <c r="B306" s="71">
        <v>1140815146</v>
      </c>
      <c r="C306" s="56" t="s">
        <v>54</v>
      </c>
      <c r="D306" s="56" t="s">
        <v>317</v>
      </c>
      <c r="E306" s="57">
        <v>44498</v>
      </c>
      <c r="F306" s="57" t="s">
        <v>337</v>
      </c>
      <c r="G306" s="61" t="s">
        <v>686</v>
      </c>
      <c r="H306" s="59" t="s">
        <v>79</v>
      </c>
      <c r="I306" s="59" t="s">
        <v>280</v>
      </c>
      <c r="J306" s="59" t="s">
        <v>311</v>
      </c>
      <c r="K306" s="59" t="s">
        <v>341</v>
      </c>
      <c r="L306" s="60">
        <v>90</v>
      </c>
      <c r="M306" s="61" t="s">
        <v>313</v>
      </c>
      <c r="N306" s="62" t="s">
        <v>324</v>
      </c>
      <c r="O306" s="63" t="s">
        <v>285</v>
      </c>
      <c r="P306" s="64">
        <v>5917311</v>
      </c>
      <c r="Q306" s="65">
        <f t="shared" si="12"/>
        <v>591731.1</v>
      </c>
      <c r="R306" s="66">
        <f t="shared" si="13"/>
        <v>1011860.1810000001</v>
      </c>
      <c r="S306" s="67">
        <f t="shared" si="14"/>
        <v>6337440.0810000002</v>
      </c>
    </row>
    <row r="307" spans="1:19" x14ac:dyDescent="0.25">
      <c r="A307" s="55">
        <v>302</v>
      </c>
      <c r="B307" s="71">
        <v>1129518344</v>
      </c>
      <c r="C307" s="56" t="s">
        <v>286</v>
      </c>
      <c r="D307" s="56" t="s">
        <v>327</v>
      </c>
      <c r="E307" s="57">
        <v>44499</v>
      </c>
      <c r="F307" s="57" t="s">
        <v>278</v>
      </c>
      <c r="G307" s="61" t="s">
        <v>687</v>
      </c>
      <c r="H307" s="59" t="s">
        <v>61</v>
      </c>
      <c r="I307" s="59" t="s">
        <v>290</v>
      </c>
      <c r="J307" s="59" t="s">
        <v>321</v>
      </c>
      <c r="K307" s="59" t="s">
        <v>282</v>
      </c>
      <c r="L307" s="60">
        <v>74</v>
      </c>
      <c r="M307" s="61" t="s">
        <v>323</v>
      </c>
      <c r="N307" s="62" t="s">
        <v>334</v>
      </c>
      <c r="O307" s="63" t="s">
        <v>295</v>
      </c>
      <c r="P307" s="64">
        <v>4686110</v>
      </c>
      <c r="Q307" s="65">
        <f t="shared" si="12"/>
        <v>468611</v>
      </c>
      <c r="R307" s="66">
        <f t="shared" si="13"/>
        <v>801324.81</v>
      </c>
      <c r="S307" s="67">
        <f t="shared" si="14"/>
        <v>5018823.8100000005</v>
      </c>
    </row>
    <row r="308" spans="1:19" x14ac:dyDescent="0.25">
      <c r="A308" s="55">
        <v>303</v>
      </c>
      <c r="B308" s="71">
        <v>1143466262</v>
      </c>
      <c r="C308" s="56" t="s">
        <v>296</v>
      </c>
      <c r="D308" s="56" t="s">
        <v>336</v>
      </c>
      <c r="E308" s="57">
        <v>44500</v>
      </c>
      <c r="F308" s="57" t="s">
        <v>288</v>
      </c>
      <c r="G308" s="61" t="s">
        <v>688</v>
      </c>
      <c r="H308" s="59" t="s">
        <v>63</v>
      </c>
      <c r="I308" s="59" t="s">
        <v>300</v>
      </c>
      <c r="J308" s="59" t="s">
        <v>331</v>
      </c>
      <c r="K308" s="59" t="s">
        <v>292</v>
      </c>
      <c r="L308" s="60">
        <v>17</v>
      </c>
      <c r="M308" s="61" t="s">
        <v>333</v>
      </c>
      <c r="N308" s="62" t="s">
        <v>343</v>
      </c>
      <c r="O308" s="63" t="s">
        <v>305</v>
      </c>
      <c r="P308" s="64">
        <v>2878811</v>
      </c>
      <c r="Q308" s="65">
        <f t="shared" si="12"/>
        <v>287881.10000000003</v>
      </c>
      <c r="R308" s="66">
        <f t="shared" si="13"/>
        <v>492276.68099999998</v>
      </c>
      <c r="S308" s="67">
        <f t="shared" si="14"/>
        <v>3083206.5809999998</v>
      </c>
    </row>
    <row r="309" spans="1:19" x14ac:dyDescent="0.25">
      <c r="A309" s="55">
        <v>304</v>
      </c>
      <c r="B309" s="71">
        <v>43403614</v>
      </c>
      <c r="C309" s="56" t="s">
        <v>306</v>
      </c>
      <c r="D309" s="56" t="s">
        <v>345</v>
      </c>
      <c r="E309" s="57">
        <v>44501</v>
      </c>
      <c r="F309" s="57" t="s">
        <v>298</v>
      </c>
      <c r="G309" s="61" t="s">
        <v>689</v>
      </c>
      <c r="H309" s="59" t="s">
        <v>65</v>
      </c>
      <c r="I309" s="59" t="s">
        <v>310</v>
      </c>
      <c r="J309" s="59" t="s">
        <v>340</v>
      </c>
      <c r="K309" s="59" t="s">
        <v>302</v>
      </c>
      <c r="L309" s="60">
        <v>49</v>
      </c>
      <c r="M309" s="61" t="s">
        <v>342</v>
      </c>
      <c r="N309" s="62" t="s">
        <v>350</v>
      </c>
      <c r="O309" s="63" t="s">
        <v>315</v>
      </c>
      <c r="P309" s="64">
        <v>4153481</v>
      </c>
      <c r="Q309" s="65">
        <f t="shared" si="12"/>
        <v>415348.10000000003</v>
      </c>
      <c r="R309" s="66">
        <f t="shared" si="13"/>
        <v>710245.25100000005</v>
      </c>
      <c r="S309" s="67">
        <f t="shared" si="14"/>
        <v>4448378.1509999996</v>
      </c>
    </row>
    <row r="310" spans="1:19" x14ac:dyDescent="0.25">
      <c r="A310" s="55">
        <v>305</v>
      </c>
      <c r="B310" s="71">
        <v>22586194</v>
      </c>
      <c r="C310" s="56" t="s">
        <v>316</v>
      </c>
      <c r="D310" s="56" t="s">
        <v>277</v>
      </c>
      <c r="E310" s="57">
        <v>44502</v>
      </c>
      <c r="F310" s="57" t="s">
        <v>308</v>
      </c>
      <c r="G310" s="61" t="s">
        <v>690</v>
      </c>
      <c r="H310" s="59" t="s">
        <v>67</v>
      </c>
      <c r="I310" s="59" t="s">
        <v>320</v>
      </c>
      <c r="J310" s="59" t="s">
        <v>348</v>
      </c>
      <c r="K310" s="59" t="s">
        <v>312</v>
      </c>
      <c r="L310" s="60">
        <v>29</v>
      </c>
      <c r="M310" s="61" t="s">
        <v>349</v>
      </c>
      <c r="N310" s="62" t="s">
        <v>284</v>
      </c>
      <c r="O310" s="63" t="s">
        <v>325</v>
      </c>
      <c r="P310" s="64">
        <v>3320850</v>
      </c>
      <c r="Q310" s="65">
        <f t="shared" si="12"/>
        <v>332085</v>
      </c>
      <c r="R310" s="66">
        <f t="shared" si="13"/>
        <v>567865.35</v>
      </c>
      <c r="S310" s="67">
        <f t="shared" si="14"/>
        <v>3556630.35</v>
      </c>
    </row>
    <row r="311" spans="1:19" x14ac:dyDescent="0.25">
      <c r="A311" s="55">
        <v>306</v>
      </c>
      <c r="B311" s="71">
        <v>1042354038</v>
      </c>
      <c r="C311" s="56" t="s">
        <v>326</v>
      </c>
      <c r="D311" s="56" t="s">
        <v>287</v>
      </c>
      <c r="E311" s="57">
        <v>44503</v>
      </c>
      <c r="F311" s="57" t="s">
        <v>318</v>
      </c>
      <c r="G311" s="61" t="s">
        <v>691</v>
      </c>
      <c r="H311" s="59" t="s">
        <v>69</v>
      </c>
      <c r="I311" s="59" t="s">
        <v>330</v>
      </c>
      <c r="J311" s="59" t="s">
        <v>354</v>
      </c>
      <c r="K311" s="59" t="s">
        <v>322</v>
      </c>
      <c r="L311" s="60">
        <v>27</v>
      </c>
      <c r="M311" s="61" t="s">
        <v>355</v>
      </c>
      <c r="N311" s="62" t="s">
        <v>294</v>
      </c>
      <c r="O311" s="63" t="s">
        <v>285</v>
      </c>
      <c r="P311" s="64">
        <v>8075829</v>
      </c>
      <c r="Q311" s="65">
        <f t="shared" si="12"/>
        <v>807582.9</v>
      </c>
      <c r="R311" s="66">
        <f t="shared" si="13"/>
        <v>1380966.7589999998</v>
      </c>
      <c r="S311" s="67">
        <f t="shared" si="14"/>
        <v>8649212.8589999992</v>
      </c>
    </row>
    <row r="312" spans="1:19" x14ac:dyDescent="0.25">
      <c r="A312" s="55">
        <v>307</v>
      </c>
      <c r="B312" s="71">
        <v>22703340</v>
      </c>
      <c r="C312" s="56" t="s">
        <v>335</v>
      </c>
      <c r="D312" s="56" t="s">
        <v>297</v>
      </c>
      <c r="E312" s="57">
        <v>44504</v>
      </c>
      <c r="F312" s="57" t="s">
        <v>328</v>
      </c>
      <c r="G312" s="61" t="s">
        <v>692</v>
      </c>
      <c r="H312" s="59" t="s">
        <v>71</v>
      </c>
      <c r="I312" s="59" t="s">
        <v>339</v>
      </c>
      <c r="J312" s="59" t="s">
        <v>359</v>
      </c>
      <c r="K312" s="59" t="s">
        <v>332</v>
      </c>
      <c r="L312" s="60">
        <v>40</v>
      </c>
      <c r="M312" s="61" t="s">
        <v>283</v>
      </c>
      <c r="N312" s="62" t="s">
        <v>304</v>
      </c>
      <c r="O312" s="63" t="s">
        <v>295</v>
      </c>
      <c r="P312" s="64">
        <v>3788663</v>
      </c>
      <c r="Q312" s="65">
        <f t="shared" si="12"/>
        <v>378866.30000000005</v>
      </c>
      <c r="R312" s="66">
        <f t="shared" si="13"/>
        <v>647861.37300000002</v>
      </c>
      <c r="S312" s="67">
        <f t="shared" si="14"/>
        <v>4057658.0730000003</v>
      </c>
    </row>
    <row r="313" spans="1:19" x14ac:dyDescent="0.25">
      <c r="A313" s="55">
        <v>308</v>
      </c>
      <c r="B313" s="71">
        <v>1048216030</v>
      </c>
      <c r="C313" s="56" t="s">
        <v>344</v>
      </c>
      <c r="D313" s="56" t="s">
        <v>307</v>
      </c>
      <c r="E313" s="57">
        <v>44505</v>
      </c>
      <c r="F313" s="57" t="s">
        <v>337</v>
      </c>
      <c r="G313" s="61" t="s">
        <v>693</v>
      </c>
      <c r="H313" s="59" t="s">
        <v>73</v>
      </c>
      <c r="I313" s="59" t="s">
        <v>347</v>
      </c>
      <c r="J313" s="59" t="s">
        <v>363</v>
      </c>
      <c r="K313" s="59" t="s">
        <v>341</v>
      </c>
      <c r="L313" s="60">
        <v>80</v>
      </c>
      <c r="M313" s="61" t="s">
        <v>293</v>
      </c>
      <c r="N313" s="62" t="s">
        <v>314</v>
      </c>
      <c r="O313" s="63" t="s">
        <v>305</v>
      </c>
      <c r="P313" s="64">
        <v>2100239</v>
      </c>
      <c r="Q313" s="65">
        <f t="shared" si="12"/>
        <v>210023.90000000002</v>
      </c>
      <c r="R313" s="66">
        <f t="shared" si="13"/>
        <v>359140.86900000001</v>
      </c>
      <c r="S313" s="67">
        <f t="shared" si="14"/>
        <v>2249355.969</v>
      </c>
    </row>
    <row r="314" spans="1:19" x14ac:dyDescent="0.25">
      <c r="A314" s="55">
        <v>309</v>
      </c>
      <c r="B314" s="71">
        <v>1002231710</v>
      </c>
      <c r="C314" s="56" t="s">
        <v>351</v>
      </c>
      <c r="D314" s="56" t="s">
        <v>317</v>
      </c>
      <c r="E314" s="57">
        <v>44506</v>
      </c>
      <c r="F314" s="57" t="s">
        <v>278</v>
      </c>
      <c r="G314" s="61" t="s">
        <v>694</v>
      </c>
      <c r="H314" s="59" t="s">
        <v>75</v>
      </c>
      <c r="I314" s="59" t="s">
        <v>353</v>
      </c>
      <c r="J314" s="59" t="s">
        <v>367</v>
      </c>
      <c r="K314" s="59" t="s">
        <v>282</v>
      </c>
      <c r="L314" s="60">
        <v>35</v>
      </c>
      <c r="M314" s="61" t="s">
        <v>303</v>
      </c>
      <c r="N314" s="62" t="s">
        <v>324</v>
      </c>
      <c r="O314" s="63" t="s">
        <v>315</v>
      </c>
      <c r="P314" s="64">
        <v>9627980</v>
      </c>
      <c r="Q314" s="65">
        <f t="shared" si="12"/>
        <v>962798</v>
      </c>
      <c r="R314" s="66">
        <f t="shared" si="13"/>
        <v>1646384.58</v>
      </c>
      <c r="S314" s="67">
        <f t="shared" si="14"/>
        <v>10311566.58</v>
      </c>
    </row>
    <row r="315" spans="1:19" x14ac:dyDescent="0.25">
      <c r="A315" s="55">
        <v>310</v>
      </c>
      <c r="B315" s="71">
        <v>8506396</v>
      </c>
      <c r="C315" s="56" t="s">
        <v>356</v>
      </c>
      <c r="D315" s="56" t="s">
        <v>327</v>
      </c>
      <c r="E315" s="57">
        <v>44507</v>
      </c>
      <c r="F315" s="57" t="s">
        <v>288</v>
      </c>
      <c r="G315" s="61" t="s">
        <v>695</v>
      </c>
      <c r="H315" s="59" t="s">
        <v>77</v>
      </c>
      <c r="I315" s="59" t="s">
        <v>358</v>
      </c>
      <c r="J315" s="59" t="s">
        <v>371</v>
      </c>
      <c r="K315" s="59" t="s">
        <v>292</v>
      </c>
      <c r="L315" s="60">
        <v>30</v>
      </c>
      <c r="M315" s="61" t="s">
        <v>313</v>
      </c>
      <c r="N315" s="62" t="s">
        <v>334</v>
      </c>
      <c r="O315" s="63" t="s">
        <v>325</v>
      </c>
      <c r="P315" s="64">
        <v>2285126</v>
      </c>
      <c r="Q315" s="65">
        <f t="shared" si="12"/>
        <v>228512.6</v>
      </c>
      <c r="R315" s="66">
        <f t="shared" si="13"/>
        <v>390756.54599999997</v>
      </c>
      <c r="S315" s="67">
        <f t="shared" si="14"/>
        <v>2447369.946</v>
      </c>
    </row>
    <row r="316" spans="1:19" x14ac:dyDescent="0.25">
      <c r="A316" s="55">
        <v>311</v>
      </c>
      <c r="B316" s="71">
        <v>1143247806</v>
      </c>
      <c r="C316" s="56" t="s">
        <v>360</v>
      </c>
      <c r="D316" s="56" t="s">
        <v>336</v>
      </c>
      <c r="E316" s="57">
        <v>44508</v>
      </c>
      <c r="F316" s="57" t="s">
        <v>298</v>
      </c>
      <c r="G316" s="61" t="s">
        <v>696</v>
      </c>
      <c r="H316" s="59" t="s">
        <v>81</v>
      </c>
      <c r="I316" s="59" t="s">
        <v>362</v>
      </c>
      <c r="J316" s="59" t="s">
        <v>375</v>
      </c>
      <c r="K316" s="59" t="s">
        <v>302</v>
      </c>
      <c r="L316" s="60">
        <v>70</v>
      </c>
      <c r="M316" s="61" t="s">
        <v>323</v>
      </c>
      <c r="N316" s="62" t="s">
        <v>343</v>
      </c>
      <c r="O316" s="63" t="s">
        <v>285</v>
      </c>
      <c r="P316" s="64">
        <v>8034580</v>
      </c>
      <c r="Q316" s="65">
        <f t="shared" si="12"/>
        <v>803458</v>
      </c>
      <c r="R316" s="66">
        <f t="shared" si="13"/>
        <v>1373913.18</v>
      </c>
      <c r="S316" s="67">
        <f t="shared" si="14"/>
        <v>8605035.1799999997</v>
      </c>
    </row>
    <row r="317" spans="1:19" x14ac:dyDescent="0.25">
      <c r="A317" s="55">
        <v>312</v>
      </c>
      <c r="B317" s="71">
        <v>1044429642</v>
      </c>
      <c r="C317" s="56" t="s">
        <v>364</v>
      </c>
      <c r="D317" s="56" t="s">
        <v>345</v>
      </c>
      <c r="E317" s="57">
        <v>44509</v>
      </c>
      <c r="F317" s="57" t="s">
        <v>308</v>
      </c>
      <c r="G317" s="61" t="s">
        <v>697</v>
      </c>
      <c r="H317" s="59" t="s">
        <v>83</v>
      </c>
      <c r="I317" s="59" t="s">
        <v>366</v>
      </c>
      <c r="J317" s="59" t="s">
        <v>379</v>
      </c>
      <c r="K317" s="59" t="s">
        <v>312</v>
      </c>
      <c r="L317" s="60">
        <v>27</v>
      </c>
      <c r="M317" s="61" t="s">
        <v>333</v>
      </c>
      <c r="N317" s="62" t="s">
        <v>350</v>
      </c>
      <c r="O317" s="63" t="s">
        <v>295</v>
      </c>
      <c r="P317" s="64">
        <v>3660538</v>
      </c>
      <c r="Q317" s="65">
        <f t="shared" si="12"/>
        <v>366053.80000000005</v>
      </c>
      <c r="R317" s="66">
        <f t="shared" si="13"/>
        <v>625951.99800000002</v>
      </c>
      <c r="S317" s="67">
        <f t="shared" si="14"/>
        <v>3920436.1980000003</v>
      </c>
    </row>
    <row r="318" spans="1:19" x14ac:dyDescent="0.25">
      <c r="A318" s="55">
        <v>313</v>
      </c>
      <c r="B318" s="71">
        <v>22739297</v>
      </c>
      <c r="C318" s="56" t="s">
        <v>54</v>
      </c>
      <c r="D318" s="56" t="s">
        <v>277</v>
      </c>
      <c r="E318" s="57">
        <v>44510</v>
      </c>
      <c r="F318" s="57" t="s">
        <v>318</v>
      </c>
      <c r="G318" s="61" t="s">
        <v>698</v>
      </c>
      <c r="H318" s="59" t="s">
        <v>369</v>
      </c>
      <c r="I318" s="59" t="s">
        <v>370</v>
      </c>
      <c r="J318" s="59" t="s">
        <v>383</v>
      </c>
      <c r="K318" s="59" t="s">
        <v>322</v>
      </c>
      <c r="L318" s="60">
        <v>82</v>
      </c>
      <c r="M318" s="61" t="s">
        <v>342</v>
      </c>
      <c r="N318" s="62" t="s">
        <v>284</v>
      </c>
      <c r="O318" s="63" t="s">
        <v>305</v>
      </c>
      <c r="P318" s="64">
        <v>7122940</v>
      </c>
      <c r="Q318" s="65">
        <f t="shared" si="12"/>
        <v>712294</v>
      </c>
      <c r="R318" s="66">
        <f t="shared" si="13"/>
        <v>1218022.74</v>
      </c>
      <c r="S318" s="67">
        <f t="shared" si="14"/>
        <v>7628668.7400000002</v>
      </c>
    </row>
    <row r="319" spans="1:19" x14ac:dyDescent="0.25">
      <c r="A319" s="55">
        <v>314</v>
      </c>
      <c r="B319" s="71">
        <v>55245791</v>
      </c>
      <c r="C319" s="56" t="s">
        <v>286</v>
      </c>
      <c r="D319" s="56" t="s">
        <v>287</v>
      </c>
      <c r="E319" s="57">
        <v>44511</v>
      </c>
      <c r="F319" s="57" t="s">
        <v>328</v>
      </c>
      <c r="G319" s="61" t="s">
        <v>699</v>
      </c>
      <c r="H319" s="59" t="s">
        <v>373</v>
      </c>
      <c r="I319" s="59" t="s">
        <v>374</v>
      </c>
      <c r="J319" s="59" t="s">
        <v>386</v>
      </c>
      <c r="K319" s="59" t="s">
        <v>332</v>
      </c>
      <c r="L319" s="60">
        <v>13</v>
      </c>
      <c r="M319" s="61" t="s">
        <v>349</v>
      </c>
      <c r="N319" s="62" t="s">
        <v>294</v>
      </c>
      <c r="O319" s="63" t="s">
        <v>315</v>
      </c>
      <c r="P319" s="64">
        <v>7795326</v>
      </c>
      <c r="Q319" s="65">
        <f t="shared" si="12"/>
        <v>779532.60000000009</v>
      </c>
      <c r="R319" s="66">
        <f t="shared" si="13"/>
        <v>1333000.746</v>
      </c>
      <c r="S319" s="67">
        <f t="shared" si="14"/>
        <v>8348794.1460000006</v>
      </c>
    </row>
    <row r="320" spans="1:19" x14ac:dyDescent="0.25">
      <c r="A320" s="55">
        <v>315</v>
      </c>
      <c r="B320" s="71">
        <v>1044433732</v>
      </c>
      <c r="C320" s="56" t="s">
        <v>296</v>
      </c>
      <c r="D320" s="56" t="s">
        <v>297</v>
      </c>
      <c r="E320" s="57">
        <v>44512</v>
      </c>
      <c r="F320" s="57" t="s">
        <v>337</v>
      </c>
      <c r="G320" s="61" t="s">
        <v>700</v>
      </c>
      <c r="H320" s="59" t="s">
        <v>377</v>
      </c>
      <c r="I320" s="59" t="s">
        <v>378</v>
      </c>
      <c r="J320" s="59" t="s">
        <v>390</v>
      </c>
      <c r="K320" s="59" t="s">
        <v>341</v>
      </c>
      <c r="L320" s="60">
        <v>97</v>
      </c>
      <c r="M320" s="61" t="s">
        <v>355</v>
      </c>
      <c r="N320" s="62" t="s">
        <v>304</v>
      </c>
      <c r="O320" s="63" t="s">
        <v>325</v>
      </c>
      <c r="P320" s="64">
        <v>3938080</v>
      </c>
      <c r="Q320" s="65">
        <f t="shared" si="12"/>
        <v>393808</v>
      </c>
      <c r="R320" s="66">
        <f t="shared" si="13"/>
        <v>673411.68</v>
      </c>
      <c r="S320" s="67">
        <f t="shared" si="14"/>
        <v>4217683.68</v>
      </c>
    </row>
    <row r="321" spans="1:19" x14ac:dyDescent="0.25">
      <c r="A321" s="55">
        <v>316</v>
      </c>
      <c r="B321" s="71">
        <v>1140857587</v>
      </c>
      <c r="C321" s="56" t="s">
        <v>306</v>
      </c>
      <c r="D321" s="56" t="s">
        <v>307</v>
      </c>
      <c r="E321" s="57">
        <v>44513</v>
      </c>
      <c r="F321" s="57" t="s">
        <v>278</v>
      </c>
      <c r="G321" s="61" t="s">
        <v>701</v>
      </c>
      <c r="H321" s="59" t="s">
        <v>381</v>
      </c>
      <c r="I321" s="59" t="s">
        <v>382</v>
      </c>
      <c r="J321" s="59" t="s">
        <v>394</v>
      </c>
      <c r="K321" s="59" t="s">
        <v>282</v>
      </c>
      <c r="L321" s="60">
        <v>80</v>
      </c>
      <c r="M321" s="61" t="s">
        <v>283</v>
      </c>
      <c r="N321" s="62" t="s">
        <v>314</v>
      </c>
      <c r="O321" s="63" t="s">
        <v>285</v>
      </c>
      <c r="P321" s="64">
        <v>2830123</v>
      </c>
      <c r="Q321" s="65">
        <f t="shared" si="12"/>
        <v>283012.3</v>
      </c>
      <c r="R321" s="66">
        <f t="shared" si="13"/>
        <v>483951.03300000005</v>
      </c>
      <c r="S321" s="67">
        <f t="shared" si="14"/>
        <v>3031061.733</v>
      </c>
    </row>
    <row r="322" spans="1:19" x14ac:dyDescent="0.25">
      <c r="A322" s="55">
        <v>317</v>
      </c>
      <c r="B322" s="71">
        <v>1042999822</v>
      </c>
      <c r="C322" s="56" t="s">
        <v>316</v>
      </c>
      <c r="D322" s="56" t="s">
        <v>317</v>
      </c>
      <c r="E322" s="57">
        <v>44514</v>
      </c>
      <c r="F322" s="57" t="s">
        <v>288</v>
      </c>
      <c r="G322" s="61" t="s">
        <v>702</v>
      </c>
      <c r="H322" s="59" t="s">
        <v>129</v>
      </c>
      <c r="I322" s="59" t="s">
        <v>385</v>
      </c>
      <c r="J322" s="59" t="s">
        <v>398</v>
      </c>
      <c r="K322" s="59" t="s">
        <v>292</v>
      </c>
      <c r="L322" s="60">
        <v>36</v>
      </c>
      <c r="M322" s="61" t="s">
        <v>293</v>
      </c>
      <c r="N322" s="62" t="s">
        <v>324</v>
      </c>
      <c r="O322" s="63" t="s">
        <v>295</v>
      </c>
      <c r="P322" s="64">
        <v>6549629</v>
      </c>
      <c r="Q322" s="65">
        <f t="shared" si="12"/>
        <v>654962.9</v>
      </c>
      <c r="R322" s="66">
        <f t="shared" si="13"/>
        <v>1119986.5589999999</v>
      </c>
      <c r="S322" s="67">
        <f t="shared" si="14"/>
        <v>7014652.659</v>
      </c>
    </row>
    <row r="323" spans="1:19" x14ac:dyDescent="0.25">
      <c r="A323" s="55">
        <v>318</v>
      </c>
      <c r="B323" s="71">
        <v>1007171354</v>
      </c>
      <c r="C323" s="56" t="s">
        <v>326</v>
      </c>
      <c r="D323" s="56" t="s">
        <v>327</v>
      </c>
      <c r="E323" s="57">
        <v>44515</v>
      </c>
      <c r="F323" s="57" t="s">
        <v>298</v>
      </c>
      <c r="G323" s="61" t="s">
        <v>703</v>
      </c>
      <c r="H323" s="59" t="s">
        <v>388</v>
      </c>
      <c r="I323" s="59" t="s">
        <v>389</v>
      </c>
      <c r="J323" s="59" t="s">
        <v>400</v>
      </c>
      <c r="K323" s="59" t="s">
        <v>302</v>
      </c>
      <c r="L323" s="60">
        <v>60</v>
      </c>
      <c r="M323" s="61" t="s">
        <v>303</v>
      </c>
      <c r="N323" s="62" t="s">
        <v>334</v>
      </c>
      <c r="O323" s="63" t="s">
        <v>305</v>
      </c>
      <c r="P323" s="64">
        <v>7417451</v>
      </c>
      <c r="Q323" s="65">
        <f t="shared" si="12"/>
        <v>741745.10000000009</v>
      </c>
      <c r="R323" s="66">
        <f t="shared" si="13"/>
        <v>1268384.121</v>
      </c>
      <c r="S323" s="67">
        <f t="shared" si="14"/>
        <v>7944090.0210000006</v>
      </c>
    </row>
    <row r="324" spans="1:19" x14ac:dyDescent="0.25">
      <c r="A324" s="55">
        <v>319</v>
      </c>
      <c r="B324" s="71">
        <v>82390691</v>
      </c>
      <c r="C324" s="56" t="s">
        <v>335</v>
      </c>
      <c r="D324" s="56" t="s">
        <v>336</v>
      </c>
      <c r="E324" s="57">
        <v>44516</v>
      </c>
      <c r="F324" s="57" t="s">
        <v>308</v>
      </c>
      <c r="G324" s="61" t="s">
        <v>704</v>
      </c>
      <c r="H324" s="59" t="s">
        <v>392</v>
      </c>
      <c r="I324" s="59" t="s">
        <v>393</v>
      </c>
      <c r="J324" s="59" t="s">
        <v>402</v>
      </c>
      <c r="K324" s="59" t="s">
        <v>312</v>
      </c>
      <c r="L324" s="60">
        <v>44</v>
      </c>
      <c r="M324" s="61" t="s">
        <v>313</v>
      </c>
      <c r="N324" s="62" t="s">
        <v>343</v>
      </c>
      <c r="O324" s="63" t="s">
        <v>315</v>
      </c>
      <c r="P324" s="64">
        <v>4599801</v>
      </c>
      <c r="Q324" s="65">
        <f t="shared" si="12"/>
        <v>459980.10000000003</v>
      </c>
      <c r="R324" s="66">
        <f t="shared" si="13"/>
        <v>786565.97100000002</v>
      </c>
      <c r="S324" s="67">
        <f t="shared" si="14"/>
        <v>4926386.8710000003</v>
      </c>
    </row>
    <row r="325" spans="1:19" x14ac:dyDescent="0.25">
      <c r="A325" s="55">
        <v>320</v>
      </c>
      <c r="B325" s="71">
        <v>1002156926</v>
      </c>
      <c r="C325" s="56" t="s">
        <v>344</v>
      </c>
      <c r="D325" s="56" t="s">
        <v>345</v>
      </c>
      <c r="E325" s="57">
        <v>44517</v>
      </c>
      <c r="F325" s="57" t="s">
        <v>318</v>
      </c>
      <c r="G325" s="61" t="s">
        <v>705</v>
      </c>
      <c r="H325" s="59" t="s">
        <v>396</v>
      </c>
      <c r="I325" s="59" t="s">
        <v>397</v>
      </c>
      <c r="J325" s="59" t="s">
        <v>404</v>
      </c>
      <c r="K325" s="59" t="s">
        <v>322</v>
      </c>
      <c r="L325" s="60">
        <v>21</v>
      </c>
      <c r="M325" s="61" t="s">
        <v>323</v>
      </c>
      <c r="N325" s="62" t="s">
        <v>350</v>
      </c>
      <c r="O325" s="63" t="s">
        <v>325</v>
      </c>
      <c r="P325" s="64">
        <v>4324326</v>
      </c>
      <c r="Q325" s="65">
        <f t="shared" si="12"/>
        <v>432432.60000000003</v>
      </c>
      <c r="R325" s="66">
        <f t="shared" si="13"/>
        <v>739459.74600000004</v>
      </c>
      <c r="S325" s="67">
        <f t="shared" si="14"/>
        <v>4631353.1459999997</v>
      </c>
    </row>
    <row r="326" spans="1:19" x14ac:dyDescent="0.25">
      <c r="A326" s="55">
        <v>321</v>
      </c>
      <c r="B326" s="71">
        <v>1129495964</v>
      </c>
      <c r="C326" s="56" t="s">
        <v>351</v>
      </c>
      <c r="D326" s="56" t="s">
        <v>277</v>
      </c>
      <c r="E326" s="57">
        <v>44518</v>
      </c>
      <c r="F326" s="57" t="s">
        <v>328</v>
      </c>
      <c r="G326" s="61" t="s">
        <v>706</v>
      </c>
      <c r="H326" s="59" t="s">
        <v>79</v>
      </c>
      <c r="I326" s="59" t="s">
        <v>280</v>
      </c>
      <c r="J326" s="59" t="s">
        <v>406</v>
      </c>
      <c r="K326" s="59" t="s">
        <v>332</v>
      </c>
      <c r="L326" s="60">
        <v>59</v>
      </c>
      <c r="M326" s="61" t="s">
        <v>333</v>
      </c>
      <c r="N326" s="62" t="s">
        <v>284</v>
      </c>
      <c r="O326" s="63" t="s">
        <v>285</v>
      </c>
      <c r="P326" s="64">
        <v>3768161</v>
      </c>
      <c r="Q326" s="65">
        <f t="shared" ref="Q326:Q389" si="15">P326*$Q$4</f>
        <v>376816.10000000003</v>
      </c>
      <c r="R326" s="66">
        <f t="shared" ref="R326:R389" si="16">(P326-Q326)*$R$4</f>
        <v>644355.53099999996</v>
      </c>
      <c r="S326" s="67">
        <f t="shared" si="14"/>
        <v>4035700.4309999999</v>
      </c>
    </row>
    <row r="327" spans="1:19" x14ac:dyDescent="0.25">
      <c r="A327" s="55">
        <v>322</v>
      </c>
      <c r="B327" s="71">
        <v>1048073794</v>
      </c>
      <c r="C327" s="56" t="s">
        <v>356</v>
      </c>
      <c r="D327" s="56" t="s">
        <v>287</v>
      </c>
      <c r="E327" s="57">
        <v>44519</v>
      </c>
      <c r="F327" s="57" t="s">
        <v>337</v>
      </c>
      <c r="G327" s="61" t="s">
        <v>707</v>
      </c>
      <c r="H327" s="59" t="s">
        <v>61</v>
      </c>
      <c r="I327" s="59" t="s">
        <v>290</v>
      </c>
      <c r="J327" s="59" t="s">
        <v>408</v>
      </c>
      <c r="K327" s="59" t="s">
        <v>341</v>
      </c>
      <c r="L327" s="60">
        <v>21</v>
      </c>
      <c r="M327" s="61" t="s">
        <v>342</v>
      </c>
      <c r="N327" s="62" t="s">
        <v>294</v>
      </c>
      <c r="O327" s="63" t="s">
        <v>295</v>
      </c>
      <c r="P327" s="64">
        <v>6507449</v>
      </c>
      <c r="Q327" s="65">
        <f t="shared" si="15"/>
        <v>650744.9</v>
      </c>
      <c r="R327" s="66">
        <f t="shared" si="16"/>
        <v>1112773.7789999999</v>
      </c>
      <c r="S327" s="67">
        <f t="shared" ref="S327:S390" si="17">P327-Q327+R327</f>
        <v>6969477.8789999997</v>
      </c>
    </row>
    <row r="328" spans="1:19" x14ac:dyDescent="0.25">
      <c r="A328" s="55">
        <v>323</v>
      </c>
      <c r="B328" s="72">
        <v>1042447367</v>
      </c>
      <c r="C328" s="56" t="s">
        <v>360</v>
      </c>
      <c r="D328" s="56" t="s">
        <v>297</v>
      </c>
      <c r="E328" s="57">
        <v>44520</v>
      </c>
      <c r="F328" s="57" t="s">
        <v>278</v>
      </c>
      <c r="G328" s="73" t="s">
        <v>708</v>
      </c>
      <c r="H328" s="59" t="s">
        <v>63</v>
      </c>
      <c r="I328" s="59" t="s">
        <v>300</v>
      </c>
      <c r="J328" s="59" t="s">
        <v>410</v>
      </c>
      <c r="K328" s="59" t="s">
        <v>282</v>
      </c>
      <c r="L328" s="60">
        <v>55</v>
      </c>
      <c r="M328" s="61" t="s">
        <v>349</v>
      </c>
      <c r="N328" s="62" t="s">
        <v>304</v>
      </c>
      <c r="O328" s="63" t="s">
        <v>305</v>
      </c>
      <c r="P328" s="64">
        <v>3895486</v>
      </c>
      <c r="Q328" s="65">
        <f t="shared" si="15"/>
        <v>389548.60000000003</v>
      </c>
      <c r="R328" s="66">
        <f t="shared" si="16"/>
        <v>666128.10600000003</v>
      </c>
      <c r="S328" s="67">
        <f t="shared" si="17"/>
        <v>4172065.5060000001</v>
      </c>
    </row>
    <row r="329" spans="1:19" x14ac:dyDescent="0.25">
      <c r="A329" s="55">
        <v>324</v>
      </c>
      <c r="B329" s="72">
        <v>99042205148</v>
      </c>
      <c r="C329" s="56" t="s">
        <v>364</v>
      </c>
      <c r="D329" s="56" t="s">
        <v>307</v>
      </c>
      <c r="E329" s="57">
        <v>44521</v>
      </c>
      <c r="F329" s="57" t="s">
        <v>288</v>
      </c>
      <c r="G329" s="73" t="s">
        <v>709</v>
      </c>
      <c r="H329" s="59" t="s">
        <v>65</v>
      </c>
      <c r="I329" s="59" t="s">
        <v>310</v>
      </c>
      <c r="J329" s="59" t="s">
        <v>412</v>
      </c>
      <c r="K329" s="59" t="s">
        <v>292</v>
      </c>
      <c r="L329" s="60">
        <v>64</v>
      </c>
      <c r="M329" s="61" t="s">
        <v>355</v>
      </c>
      <c r="N329" s="62" t="s">
        <v>314</v>
      </c>
      <c r="O329" s="63" t="s">
        <v>315</v>
      </c>
      <c r="P329" s="64">
        <v>8161059</v>
      </c>
      <c r="Q329" s="65">
        <f t="shared" si="15"/>
        <v>816105.9</v>
      </c>
      <c r="R329" s="66">
        <f t="shared" si="16"/>
        <v>1395541.0889999999</v>
      </c>
      <c r="S329" s="67">
        <f t="shared" si="17"/>
        <v>8740494.1889999993</v>
      </c>
    </row>
    <row r="330" spans="1:19" x14ac:dyDescent="0.25">
      <c r="A330" s="55">
        <v>325</v>
      </c>
      <c r="B330" s="72">
        <v>1045699678</v>
      </c>
      <c r="C330" s="56" t="s">
        <v>54</v>
      </c>
      <c r="D330" s="56" t="s">
        <v>317</v>
      </c>
      <c r="E330" s="57">
        <v>44522</v>
      </c>
      <c r="F330" s="57" t="s">
        <v>298</v>
      </c>
      <c r="G330" s="73" t="s">
        <v>710</v>
      </c>
      <c r="H330" s="59" t="s">
        <v>67</v>
      </c>
      <c r="I330" s="59" t="s">
        <v>320</v>
      </c>
      <c r="J330" s="59" t="s">
        <v>281</v>
      </c>
      <c r="K330" s="59" t="s">
        <v>302</v>
      </c>
      <c r="L330" s="60">
        <v>73</v>
      </c>
      <c r="M330" s="61" t="s">
        <v>283</v>
      </c>
      <c r="N330" s="62" t="s">
        <v>324</v>
      </c>
      <c r="O330" s="63" t="s">
        <v>325</v>
      </c>
      <c r="P330" s="64">
        <v>7445520</v>
      </c>
      <c r="Q330" s="65">
        <f t="shared" si="15"/>
        <v>744552</v>
      </c>
      <c r="R330" s="66">
        <f t="shared" si="16"/>
        <v>1273183.92</v>
      </c>
      <c r="S330" s="67">
        <f t="shared" si="17"/>
        <v>7974151.9199999999</v>
      </c>
    </row>
    <row r="331" spans="1:19" x14ac:dyDescent="0.25">
      <c r="A331" s="55">
        <v>326</v>
      </c>
      <c r="B331" s="72">
        <v>1042353740</v>
      </c>
      <c r="C331" s="56" t="s">
        <v>286</v>
      </c>
      <c r="D331" s="56" t="s">
        <v>327</v>
      </c>
      <c r="E331" s="57">
        <v>44523</v>
      </c>
      <c r="F331" s="57" t="s">
        <v>308</v>
      </c>
      <c r="G331" s="73" t="s">
        <v>711</v>
      </c>
      <c r="H331" s="59" t="s">
        <v>69</v>
      </c>
      <c r="I331" s="59" t="s">
        <v>330</v>
      </c>
      <c r="J331" s="59" t="s">
        <v>291</v>
      </c>
      <c r="K331" s="59" t="s">
        <v>312</v>
      </c>
      <c r="L331" s="60">
        <v>88</v>
      </c>
      <c r="M331" s="61" t="s">
        <v>293</v>
      </c>
      <c r="N331" s="62" t="s">
        <v>334</v>
      </c>
      <c r="O331" s="63" t="s">
        <v>285</v>
      </c>
      <c r="P331" s="64">
        <v>4715570</v>
      </c>
      <c r="Q331" s="65">
        <f t="shared" si="15"/>
        <v>471557</v>
      </c>
      <c r="R331" s="66">
        <f t="shared" si="16"/>
        <v>806362.47</v>
      </c>
      <c r="S331" s="67">
        <f t="shared" si="17"/>
        <v>5050375.47</v>
      </c>
    </row>
    <row r="332" spans="1:19" x14ac:dyDescent="0.25">
      <c r="A332" s="55">
        <v>327</v>
      </c>
      <c r="B332" s="72">
        <v>8794701</v>
      </c>
      <c r="C332" s="56" t="s">
        <v>296</v>
      </c>
      <c r="D332" s="56" t="s">
        <v>336</v>
      </c>
      <c r="E332" s="57">
        <v>44524</v>
      </c>
      <c r="F332" s="57" t="s">
        <v>318</v>
      </c>
      <c r="G332" s="73" t="s">
        <v>712</v>
      </c>
      <c r="H332" s="59" t="s">
        <v>71</v>
      </c>
      <c r="I332" s="59" t="s">
        <v>339</v>
      </c>
      <c r="J332" s="59" t="s">
        <v>301</v>
      </c>
      <c r="K332" s="59" t="s">
        <v>322</v>
      </c>
      <c r="L332" s="60">
        <v>80</v>
      </c>
      <c r="M332" s="61" t="s">
        <v>303</v>
      </c>
      <c r="N332" s="62" t="s">
        <v>343</v>
      </c>
      <c r="O332" s="63" t="s">
        <v>295</v>
      </c>
      <c r="P332" s="64">
        <v>9179701</v>
      </c>
      <c r="Q332" s="65">
        <f t="shared" si="15"/>
        <v>917970.10000000009</v>
      </c>
      <c r="R332" s="66">
        <f t="shared" si="16"/>
        <v>1569728.871</v>
      </c>
      <c r="S332" s="67">
        <f t="shared" si="17"/>
        <v>9831459.7709999997</v>
      </c>
    </row>
    <row r="333" spans="1:19" x14ac:dyDescent="0.25">
      <c r="A333" s="55">
        <v>328</v>
      </c>
      <c r="B333" s="72">
        <v>1192796359</v>
      </c>
      <c r="C333" s="56" t="s">
        <v>306</v>
      </c>
      <c r="D333" s="56" t="s">
        <v>345</v>
      </c>
      <c r="E333" s="57">
        <v>44525</v>
      </c>
      <c r="F333" s="57" t="s">
        <v>328</v>
      </c>
      <c r="G333" s="73" t="s">
        <v>713</v>
      </c>
      <c r="H333" s="59" t="s">
        <v>73</v>
      </c>
      <c r="I333" s="59" t="s">
        <v>347</v>
      </c>
      <c r="J333" s="59" t="s">
        <v>311</v>
      </c>
      <c r="K333" s="59" t="s">
        <v>332</v>
      </c>
      <c r="L333" s="60">
        <v>82</v>
      </c>
      <c r="M333" s="61" t="s">
        <v>313</v>
      </c>
      <c r="N333" s="62" t="s">
        <v>350</v>
      </c>
      <c r="O333" s="63" t="s">
        <v>305</v>
      </c>
      <c r="P333" s="64">
        <v>2429044</v>
      </c>
      <c r="Q333" s="65">
        <f t="shared" si="15"/>
        <v>242904.40000000002</v>
      </c>
      <c r="R333" s="66">
        <f t="shared" si="16"/>
        <v>415366.52400000003</v>
      </c>
      <c r="S333" s="67">
        <f t="shared" si="17"/>
        <v>2601506.1240000003</v>
      </c>
    </row>
    <row r="334" spans="1:19" x14ac:dyDescent="0.25">
      <c r="A334" s="55">
        <v>329</v>
      </c>
      <c r="B334" s="72">
        <v>1143133434</v>
      </c>
      <c r="C334" s="56" t="s">
        <v>316</v>
      </c>
      <c r="D334" s="56" t="s">
        <v>277</v>
      </c>
      <c r="E334" s="57">
        <v>44526</v>
      </c>
      <c r="F334" s="57" t="s">
        <v>337</v>
      </c>
      <c r="G334" s="73" t="s">
        <v>714</v>
      </c>
      <c r="H334" s="59" t="s">
        <v>75</v>
      </c>
      <c r="I334" s="59" t="s">
        <v>353</v>
      </c>
      <c r="J334" s="59" t="s">
        <v>321</v>
      </c>
      <c r="K334" s="59" t="s">
        <v>341</v>
      </c>
      <c r="L334" s="60">
        <v>41</v>
      </c>
      <c r="M334" s="61" t="s">
        <v>323</v>
      </c>
      <c r="N334" s="62" t="s">
        <v>284</v>
      </c>
      <c r="O334" s="63" t="s">
        <v>315</v>
      </c>
      <c r="P334" s="64">
        <v>5804732</v>
      </c>
      <c r="Q334" s="65">
        <f t="shared" si="15"/>
        <v>580473.20000000007</v>
      </c>
      <c r="R334" s="66">
        <f t="shared" si="16"/>
        <v>992609.17200000002</v>
      </c>
      <c r="S334" s="67">
        <f t="shared" si="17"/>
        <v>6216867.9720000001</v>
      </c>
    </row>
    <row r="335" spans="1:19" x14ac:dyDescent="0.25">
      <c r="A335" s="55">
        <v>330</v>
      </c>
      <c r="B335" s="72">
        <v>1129508142</v>
      </c>
      <c r="C335" s="56" t="s">
        <v>326</v>
      </c>
      <c r="D335" s="56" t="s">
        <v>287</v>
      </c>
      <c r="E335" s="57">
        <v>44527</v>
      </c>
      <c r="F335" s="57" t="s">
        <v>278</v>
      </c>
      <c r="G335" s="73" t="s">
        <v>715</v>
      </c>
      <c r="H335" s="59" t="s">
        <v>77</v>
      </c>
      <c r="I335" s="59" t="s">
        <v>358</v>
      </c>
      <c r="J335" s="59" t="s">
        <v>331</v>
      </c>
      <c r="K335" s="59" t="s">
        <v>282</v>
      </c>
      <c r="L335" s="60">
        <v>70</v>
      </c>
      <c r="M335" s="61" t="s">
        <v>333</v>
      </c>
      <c r="N335" s="62" t="s">
        <v>294</v>
      </c>
      <c r="O335" s="63" t="s">
        <v>325</v>
      </c>
      <c r="P335" s="64">
        <v>5154986</v>
      </c>
      <c r="Q335" s="65">
        <f t="shared" si="15"/>
        <v>515498.60000000003</v>
      </c>
      <c r="R335" s="66">
        <f t="shared" si="16"/>
        <v>881502.60600000003</v>
      </c>
      <c r="S335" s="67">
        <f t="shared" si="17"/>
        <v>5520990.0060000001</v>
      </c>
    </row>
    <row r="336" spans="1:19" x14ac:dyDescent="0.25">
      <c r="A336" s="55">
        <v>331</v>
      </c>
      <c r="B336" s="72">
        <v>1129499142</v>
      </c>
      <c r="C336" s="56" t="s">
        <v>335</v>
      </c>
      <c r="D336" s="56" t="s">
        <v>297</v>
      </c>
      <c r="E336" s="57">
        <v>44528</v>
      </c>
      <c r="F336" s="57" t="s">
        <v>288</v>
      </c>
      <c r="G336" s="73" t="s">
        <v>716</v>
      </c>
      <c r="H336" s="59" t="s">
        <v>81</v>
      </c>
      <c r="I336" s="59" t="s">
        <v>362</v>
      </c>
      <c r="J336" s="59" t="s">
        <v>340</v>
      </c>
      <c r="K336" s="59" t="s">
        <v>292</v>
      </c>
      <c r="L336" s="60">
        <v>49</v>
      </c>
      <c r="M336" s="61" t="s">
        <v>342</v>
      </c>
      <c r="N336" s="62" t="s">
        <v>304</v>
      </c>
      <c r="O336" s="63" t="s">
        <v>285</v>
      </c>
      <c r="P336" s="64">
        <v>8371141</v>
      </c>
      <c r="Q336" s="65">
        <f t="shared" si="15"/>
        <v>837114.10000000009</v>
      </c>
      <c r="R336" s="66">
        <f t="shared" si="16"/>
        <v>1431465.111</v>
      </c>
      <c r="S336" s="67">
        <f t="shared" si="17"/>
        <v>8965492.0109999999</v>
      </c>
    </row>
    <row r="337" spans="1:19" x14ac:dyDescent="0.25">
      <c r="A337" s="55">
        <v>332</v>
      </c>
      <c r="B337" s="72">
        <v>1044432860</v>
      </c>
      <c r="C337" s="56" t="s">
        <v>344</v>
      </c>
      <c r="D337" s="56" t="s">
        <v>307</v>
      </c>
      <c r="E337" s="57">
        <v>44529</v>
      </c>
      <c r="F337" s="57" t="s">
        <v>298</v>
      </c>
      <c r="G337" s="73" t="s">
        <v>717</v>
      </c>
      <c r="H337" s="59" t="s">
        <v>83</v>
      </c>
      <c r="I337" s="59" t="s">
        <v>366</v>
      </c>
      <c r="J337" s="59" t="s">
        <v>348</v>
      </c>
      <c r="K337" s="59" t="s">
        <v>302</v>
      </c>
      <c r="L337" s="60">
        <v>16</v>
      </c>
      <c r="M337" s="61" t="s">
        <v>349</v>
      </c>
      <c r="N337" s="62" t="s">
        <v>314</v>
      </c>
      <c r="O337" s="63" t="s">
        <v>295</v>
      </c>
      <c r="P337" s="64">
        <v>7203090</v>
      </c>
      <c r="Q337" s="65">
        <f t="shared" si="15"/>
        <v>720309</v>
      </c>
      <c r="R337" s="66">
        <f t="shared" si="16"/>
        <v>1231728.3900000001</v>
      </c>
      <c r="S337" s="67">
        <f t="shared" si="17"/>
        <v>7714509.3900000006</v>
      </c>
    </row>
    <row r="338" spans="1:19" x14ac:dyDescent="0.25">
      <c r="A338" s="55">
        <v>333</v>
      </c>
      <c r="B338" s="72">
        <v>1007278956</v>
      </c>
      <c r="C338" s="56" t="s">
        <v>351</v>
      </c>
      <c r="D338" s="56" t="s">
        <v>317</v>
      </c>
      <c r="E338" s="57">
        <v>44530</v>
      </c>
      <c r="F338" s="57" t="s">
        <v>308</v>
      </c>
      <c r="G338" s="73" t="s">
        <v>718</v>
      </c>
      <c r="H338" s="59" t="s">
        <v>369</v>
      </c>
      <c r="I338" s="59" t="s">
        <v>370</v>
      </c>
      <c r="J338" s="59" t="s">
        <v>354</v>
      </c>
      <c r="K338" s="59" t="s">
        <v>312</v>
      </c>
      <c r="L338" s="60">
        <v>99</v>
      </c>
      <c r="M338" s="61" t="s">
        <v>355</v>
      </c>
      <c r="N338" s="62" t="s">
        <v>324</v>
      </c>
      <c r="O338" s="63" t="s">
        <v>305</v>
      </c>
      <c r="P338" s="64">
        <v>6236651</v>
      </c>
      <c r="Q338" s="65">
        <f t="shared" si="15"/>
        <v>623665.1</v>
      </c>
      <c r="R338" s="66">
        <f t="shared" si="16"/>
        <v>1066467.321</v>
      </c>
      <c r="S338" s="67">
        <f t="shared" si="17"/>
        <v>6679453.2210000008</v>
      </c>
    </row>
    <row r="339" spans="1:19" x14ac:dyDescent="0.25">
      <c r="A339" s="55">
        <v>334</v>
      </c>
      <c r="B339" s="72">
        <v>1143262960</v>
      </c>
      <c r="C339" s="56" t="s">
        <v>356</v>
      </c>
      <c r="D339" s="56" t="s">
        <v>327</v>
      </c>
      <c r="E339" s="57">
        <v>44531</v>
      </c>
      <c r="F339" s="57" t="s">
        <v>318</v>
      </c>
      <c r="G339" s="73" t="s">
        <v>719</v>
      </c>
      <c r="H339" s="59" t="s">
        <v>373</v>
      </c>
      <c r="I339" s="59" t="s">
        <v>374</v>
      </c>
      <c r="J339" s="59" t="s">
        <v>359</v>
      </c>
      <c r="K339" s="59" t="s">
        <v>322</v>
      </c>
      <c r="L339" s="60">
        <v>29</v>
      </c>
      <c r="M339" s="61" t="s">
        <v>283</v>
      </c>
      <c r="N339" s="62" t="s">
        <v>334</v>
      </c>
      <c r="O339" s="63" t="s">
        <v>315</v>
      </c>
      <c r="P339" s="64">
        <v>2898383</v>
      </c>
      <c r="Q339" s="65">
        <f t="shared" si="15"/>
        <v>289838.3</v>
      </c>
      <c r="R339" s="66">
        <f t="shared" si="16"/>
        <v>495623.49300000002</v>
      </c>
      <c r="S339" s="67">
        <f t="shared" si="17"/>
        <v>3104168.193</v>
      </c>
    </row>
    <row r="340" spans="1:19" x14ac:dyDescent="0.25">
      <c r="A340" s="55">
        <v>335</v>
      </c>
      <c r="B340" s="72">
        <v>72328333</v>
      </c>
      <c r="C340" s="56" t="s">
        <v>360</v>
      </c>
      <c r="D340" s="56" t="s">
        <v>336</v>
      </c>
      <c r="E340" s="57">
        <v>44532</v>
      </c>
      <c r="F340" s="57" t="s">
        <v>328</v>
      </c>
      <c r="G340" s="73" t="s">
        <v>720</v>
      </c>
      <c r="H340" s="59" t="s">
        <v>377</v>
      </c>
      <c r="I340" s="59" t="s">
        <v>378</v>
      </c>
      <c r="J340" s="59" t="s">
        <v>363</v>
      </c>
      <c r="K340" s="59" t="s">
        <v>332</v>
      </c>
      <c r="L340" s="60">
        <v>56</v>
      </c>
      <c r="M340" s="61" t="s">
        <v>293</v>
      </c>
      <c r="N340" s="62" t="s">
        <v>343</v>
      </c>
      <c r="O340" s="63" t="s">
        <v>325</v>
      </c>
      <c r="P340" s="64">
        <v>4169214</v>
      </c>
      <c r="Q340" s="65">
        <f t="shared" si="15"/>
        <v>416921.4</v>
      </c>
      <c r="R340" s="66">
        <f t="shared" si="16"/>
        <v>712935.59400000004</v>
      </c>
      <c r="S340" s="67">
        <f t="shared" si="17"/>
        <v>4465228.1940000001</v>
      </c>
    </row>
    <row r="341" spans="1:19" x14ac:dyDescent="0.25">
      <c r="A341" s="55">
        <v>336</v>
      </c>
      <c r="B341" s="72">
        <v>1143441274</v>
      </c>
      <c r="C341" s="56" t="s">
        <v>364</v>
      </c>
      <c r="D341" s="56" t="s">
        <v>345</v>
      </c>
      <c r="E341" s="57">
        <v>44533</v>
      </c>
      <c r="F341" s="57" t="s">
        <v>337</v>
      </c>
      <c r="G341" s="73" t="s">
        <v>721</v>
      </c>
      <c r="H341" s="59" t="s">
        <v>381</v>
      </c>
      <c r="I341" s="59" t="s">
        <v>382</v>
      </c>
      <c r="J341" s="59" t="s">
        <v>367</v>
      </c>
      <c r="K341" s="59" t="s">
        <v>341</v>
      </c>
      <c r="L341" s="60">
        <v>40</v>
      </c>
      <c r="M341" s="61" t="s">
        <v>303</v>
      </c>
      <c r="N341" s="62" t="s">
        <v>350</v>
      </c>
      <c r="O341" s="63" t="s">
        <v>285</v>
      </c>
      <c r="P341" s="64">
        <v>9248724</v>
      </c>
      <c r="Q341" s="65">
        <f t="shared" si="15"/>
        <v>924872.4</v>
      </c>
      <c r="R341" s="66">
        <f t="shared" si="16"/>
        <v>1581531.804</v>
      </c>
      <c r="S341" s="67">
        <f t="shared" si="17"/>
        <v>9905383.4039999992</v>
      </c>
    </row>
    <row r="342" spans="1:19" x14ac:dyDescent="0.25">
      <c r="A342" s="55">
        <v>337</v>
      </c>
      <c r="B342" s="72">
        <v>1143130032</v>
      </c>
      <c r="C342" s="56" t="s">
        <v>54</v>
      </c>
      <c r="D342" s="56" t="s">
        <v>277</v>
      </c>
      <c r="E342" s="57">
        <v>44534</v>
      </c>
      <c r="F342" s="57" t="s">
        <v>278</v>
      </c>
      <c r="G342" s="73" t="s">
        <v>722</v>
      </c>
      <c r="H342" s="59" t="s">
        <v>129</v>
      </c>
      <c r="I342" s="59" t="s">
        <v>385</v>
      </c>
      <c r="J342" s="59" t="s">
        <v>371</v>
      </c>
      <c r="K342" s="59" t="s">
        <v>282</v>
      </c>
      <c r="L342" s="60">
        <v>70</v>
      </c>
      <c r="M342" s="61" t="s">
        <v>313</v>
      </c>
      <c r="N342" s="62" t="s">
        <v>284</v>
      </c>
      <c r="O342" s="63" t="s">
        <v>295</v>
      </c>
      <c r="P342" s="64">
        <v>3071317</v>
      </c>
      <c r="Q342" s="65">
        <f t="shared" si="15"/>
        <v>307131.7</v>
      </c>
      <c r="R342" s="66">
        <f t="shared" si="16"/>
        <v>525195.20699999994</v>
      </c>
      <c r="S342" s="67">
        <f t="shared" si="17"/>
        <v>3289380.5069999998</v>
      </c>
    </row>
    <row r="343" spans="1:19" x14ac:dyDescent="0.25">
      <c r="A343" s="55">
        <v>338</v>
      </c>
      <c r="B343" s="72">
        <v>1143254046</v>
      </c>
      <c r="C343" s="56" t="s">
        <v>286</v>
      </c>
      <c r="D343" s="56" t="s">
        <v>287</v>
      </c>
      <c r="E343" s="57">
        <v>44535</v>
      </c>
      <c r="F343" s="57" t="s">
        <v>288</v>
      </c>
      <c r="G343" s="73" t="s">
        <v>723</v>
      </c>
      <c r="H343" s="59" t="s">
        <v>388</v>
      </c>
      <c r="I343" s="59" t="s">
        <v>389</v>
      </c>
      <c r="J343" s="59" t="s">
        <v>375</v>
      </c>
      <c r="K343" s="59" t="s">
        <v>292</v>
      </c>
      <c r="L343" s="60">
        <v>28</v>
      </c>
      <c r="M343" s="61" t="s">
        <v>323</v>
      </c>
      <c r="N343" s="62" t="s">
        <v>294</v>
      </c>
      <c r="O343" s="63" t="s">
        <v>305</v>
      </c>
      <c r="P343" s="64">
        <v>5760580</v>
      </c>
      <c r="Q343" s="65">
        <f t="shared" si="15"/>
        <v>576058</v>
      </c>
      <c r="R343" s="66">
        <f t="shared" si="16"/>
        <v>985059.18</v>
      </c>
      <c r="S343" s="67">
        <f t="shared" si="17"/>
        <v>6169581.1799999997</v>
      </c>
    </row>
    <row r="344" spans="1:19" x14ac:dyDescent="0.25">
      <c r="A344" s="55">
        <v>339</v>
      </c>
      <c r="B344" s="72">
        <v>1083557754</v>
      </c>
      <c r="C344" s="56" t="s">
        <v>296</v>
      </c>
      <c r="D344" s="56" t="s">
        <v>297</v>
      </c>
      <c r="E344" s="57">
        <v>44536</v>
      </c>
      <c r="F344" s="57" t="s">
        <v>298</v>
      </c>
      <c r="G344" s="73" t="s">
        <v>724</v>
      </c>
      <c r="H344" s="59" t="s">
        <v>392</v>
      </c>
      <c r="I344" s="59" t="s">
        <v>393</v>
      </c>
      <c r="J344" s="59" t="s">
        <v>379</v>
      </c>
      <c r="K344" s="59" t="s">
        <v>302</v>
      </c>
      <c r="L344" s="60">
        <v>14</v>
      </c>
      <c r="M344" s="61" t="s">
        <v>333</v>
      </c>
      <c r="N344" s="62" t="s">
        <v>304</v>
      </c>
      <c r="O344" s="63" t="s">
        <v>315</v>
      </c>
      <c r="P344" s="64">
        <v>4023705</v>
      </c>
      <c r="Q344" s="65">
        <f t="shared" si="15"/>
        <v>402370.5</v>
      </c>
      <c r="R344" s="66">
        <f t="shared" si="16"/>
        <v>688053.55500000005</v>
      </c>
      <c r="S344" s="67">
        <f t="shared" si="17"/>
        <v>4309388.0549999997</v>
      </c>
    </row>
    <row r="345" spans="1:19" x14ac:dyDescent="0.25">
      <c r="A345" s="55">
        <v>340</v>
      </c>
      <c r="B345" s="72">
        <v>72296087</v>
      </c>
      <c r="C345" s="56" t="s">
        <v>306</v>
      </c>
      <c r="D345" s="56" t="s">
        <v>307</v>
      </c>
      <c r="E345" s="57">
        <v>44537</v>
      </c>
      <c r="F345" s="57" t="s">
        <v>308</v>
      </c>
      <c r="G345" s="73" t="s">
        <v>725</v>
      </c>
      <c r="H345" s="59" t="s">
        <v>396</v>
      </c>
      <c r="I345" s="59" t="s">
        <v>397</v>
      </c>
      <c r="J345" s="59" t="s">
        <v>383</v>
      </c>
      <c r="K345" s="59" t="s">
        <v>312</v>
      </c>
      <c r="L345" s="60">
        <v>43</v>
      </c>
      <c r="M345" s="61" t="s">
        <v>342</v>
      </c>
      <c r="N345" s="62" t="s">
        <v>314</v>
      </c>
      <c r="O345" s="63" t="s">
        <v>325</v>
      </c>
      <c r="P345" s="64">
        <v>5757278</v>
      </c>
      <c r="Q345" s="65">
        <f t="shared" si="15"/>
        <v>575727.80000000005</v>
      </c>
      <c r="R345" s="66">
        <f t="shared" si="16"/>
        <v>984494.53800000006</v>
      </c>
      <c r="S345" s="67">
        <f t="shared" si="17"/>
        <v>6166044.7379999999</v>
      </c>
    </row>
    <row r="346" spans="1:19" x14ac:dyDescent="0.25">
      <c r="A346" s="55">
        <v>341</v>
      </c>
      <c r="B346" s="72">
        <v>1047361568</v>
      </c>
      <c r="C346" s="56" t="s">
        <v>316</v>
      </c>
      <c r="D346" s="56" t="s">
        <v>317</v>
      </c>
      <c r="E346" s="57">
        <v>44538</v>
      </c>
      <c r="F346" s="57" t="s">
        <v>318</v>
      </c>
      <c r="G346" s="73" t="s">
        <v>726</v>
      </c>
      <c r="H346" s="59" t="s">
        <v>79</v>
      </c>
      <c r="I346" s="59" t="s">
        <v>280</v>
      </c>
      <c r="J346" s="59" t="s">
        <v>386</v>
      </c>
      <c r="K346" s="59" t="s">
        <v>322</v>
      </c>
      <c r="L346" s="60">
        <v>42</v>
      </c>
      <c r="M346" s="61" t="s">
        <v>349</v>
      </c>
      <c r="N346" s="62" t="s">
        <v>324</v>
      </c>
      <c r="O346" s="63" t="s">
        <v>285</v>
      </c>
      <c r="P346" s="64">
        <v>6922030</v>
      </c>
      <c r="Q346" s="65">
        <f t="shared" si="15"/>
        <v>692203</v>
      </c>
      <c r="R346" s="66">
        <f t="shared" si="16"/>
        <v>1183667.1300000001</v>
      </c>
      <c r="S346" s="67">
        <f t="shared" si="17"/>
        <v>7413494.1299999999</v>
      </c>
    </row>
    <row r="347" spans="1:19" x14ac:dyDescent="0.25">
      <c r="A347" s="55">
        <v>342</v>
      </c>
      <c r="B347" s="72">
        <v>1234093391</v>
      </c>
      <c r="C347" s="56" t="s">
        <v>326</v>
      </c>
      <c r="D347" s="56" t="s">
        <v>327</v>
      </c>
      <c r="E347" s="57">
        <v>44539</v>
      </c>
      <c r="F347" s="57" t="s">
        <v>328</v>
      </c>
      <c r="G347" s="73" t="s">
        <v>727</v>
      </c>
      <c r="H347" s="59" t="s">
        <v>61</v>
      </c>
      <c r="I347" s="59" t="s">
        <v>290</v>
      </c>
      <c r="J347" s="59" t="s">
        <v>390</v>
      </c>
      <c r="K347" s="59" t="s">
        <v>332</v>
      </c>
      <c r="L347" s="60">
        <v>75</v>
      </c>
      <c r="M347" s="61" t="s">
        <v>355</v>
      </c>
      <c r="N347" s="62" t="s">
        <v>334</v>
      </c>
      <c r="O347" s="63" t="s">
        <v>295</v>
      </c>
      <c r="P347" s="64">
        <v>8447972</v>
      </c>
      <c r="Q347" s="65">
        <f t="shared" si="15"/>
        <v>844797.20000000007</v>
      </c>
      <c r="R347" s="66">
        <f t="shared" si="16"/>
        <v>1444603.2120000001</v>
      </c>
      <c r="S347" s="67">
        <f t="shared" si="17"/>
        <v>9047778.0120000001</v>
      </c>
    </row>
    <row r="348" spans="1:19" x14ac:dyDescent="0.25">
      <c r="A348" s="55">
        <v>343</v>
      </c>
      <c r="B348" s="72">
        <v>1143447974</v>
      </c>
      <c r="C348" s="56" t="s">
        <v>335</v>
      </c>
      <c r="D348" s="56" t="s">
        <v>336</v>
      </c>
      <c r="E348" s="57">
        <v>44540</v>
      </c>
      <c r="F348" s="57" t="s">
        <v>337</v>
      </c>
      <c r="G348" s="73" t="s">
        <v>728</v>
      </c>
      <c r="H348" s="59" t="s">
        <v>63</v>
      </c>
      <c r="I348" s="59" t="s">
        <v>300</v>
      </c>
      <c r="J348" s="59" t="s">
        <v>394</v>
      </c>
      <c r="K348" s="59" t="s">
        <v>341</v>
      </c>
      <c r="L348" s="60">
        <v>76</v>
      </c>
      <c r="M348" s="61" t="s">
        <v>283</v>
      </c>
      <c r="N348" s="62" t="s">
        <v>343</v>
      </c>
      <c r="O348" s="63" t="s">
        <v>305</v>
      </c>
      <c r="P348" s="64">
        <v>9538212</v>
      </c>
      <c r="Q348" s="65">
        <f t="shared" si="15"/>
        <v>953821.20000000007</v>
      </c>
      <c r="R348" s="66">
        <f t="shared" si="16"/>
        <v>1631034.2520000001</v>
      </c>
      <c r="S348" s="67">
        <f t="shared" si="17"/>
        <v>10215425.052000001</v>
      </c>
    </row>
    <row r="349" spans="1:19" x14ac:dyDescent="0.25">
      <c r="A349" s="55">
        <v>344</v>
      </c>
      <c r="B349" s="68">
        <v>1143235590</v>
      </c>
      <c r="C349" s="56" t="s">
        <v>344</v>
      </c>
      <c r="D349" s="56" t="s">
        <v>345</v>
      </c>
      <c r="E349" s="57">
        <v>44541</v>
      </c>
      <c r="F349" s="57" t="s">
        <v>278</v>
      </c>
      <c r="G349" s="63" t="s">
        <v>729</v>
      </c>
      <c r="H349" s="59" t="s">
        <v>65</v>
      </c>
      <c r="I349" s="59" t="s">
        <v>310</v>
      </c>
      <c r="J349" s="59" t="s">
        <v>398</v>
      </c>
      <c r="K349" s="59" t="s">
        <v>282</v>
      </c>
      <c r="L349" s="60">
        <v>85</v>
      </c>
      <c r="M349" s="61" t="s">
        <v>293</v>
      </c>
      <c r="N349" s="62" t="s">
        <v>350</v>
      </c>
      <c r="O349" s="63" t="s">
        <v>315</v>
      </c>
      <c r="P349" s="64">
        <v>6849825</v>
      </c>
      <c r="Q349" s="65">
        <f t="shared" si="15"/>
        <v>684982.5</v>
      </c>
      <c r="R349" s="66">
        <f t="shared" si="16"/>
        <v>1171320.075</v>
      </c>
      <c r="S349" s="67">
        <f t="shared" si="17"/>
        <v>7336162.5750000002</v>
      </c>
    </row>
    <row r="350" spans="1:19" x14ac:dyDescent="0.25">
      <c r="A350" s="55">
        <v>345</v>
      </c>
      <c r="B350" s="68">
        <v>32614564</v>
      </c>
      <c r="C350" s="56" t="s">
        <v>351</v>
      </c>
      <c r="D350" s="56" t="s">
        <v>277</v>
      </c>
      <c r="E350" s="57">
        <v>44542</v>
      </c>
      <c r="F350" s="57" t="s">
        <v>288</v>
      </c>
      <c r="G350" s="63" t="s">
        <v>730</v>
      </c>
      <c r="H350" s="59" t="s">
        <v>67</v>
      </c>
      <c r="I350" s="59" t="s">
        <v>320</v>
      </c>
      <c r="J350" s="59" t="s">
        <v>400</v>
      </c>
      <c r="K350" s="59" t="s">
        <v>292</v>
      </c>
      <c r="L350" s="60">
        <v>96</v>
      </c>
      <c r="M350" s="61" t="s">
        <v>303</v>
      </c>
      <c r="N350" s="62" t="s">
        <v>284</v>
      </c>
      <c r="O350" s="63" t="s">
        <v>325</v>
      </c>
      <c r="P350" s="64">
        <v>7032555</v>
      </c>
      <c r="Q350" s="65">
        <f t="shared" si="15"/>
        <v>703255.5</v>
      </c>
      <c r="R350" s="66">
        <f t="shared" si="16"/>
        <v>1202566.905</v>
      </c>
      <c r="S350" s="67">
        <f t="shared" si="17"/>
        <v>7531866.4050000003</v>
      </c>
    </row>
    <row r="351" spans="1:19" x14ac:dyDescent="0.25">
      <c r="A351" s="55">
        <v>346</v>
      </c>
      <c r="B351" s="68">
        <v>1042258678</v>
      </c>
      <c r="C351" s="56" t="s">
        <v>356</v>
      </c>
      <c r="D351" s="56" t="s">
        <v>287</v>
      </c>
      <c r="E351" s="57">
        <v>44543</v>
      </c>
      <c r="F351" s="57" t="s">
        <v>298</v>
      </c>
      <c r="G351" s="63" t="s">
        <v>731</v>
      </c>
      <c r="H351" s="59" t="s">
        <v>69</v>
      </c>
      <c r="I351" s="59" t="s">
        <v>330</v>
      </c>
      <c r="J351" s="59" t="s">
        <v>402</v>
      </c>
      <c r="K351" s="59" t="s">
        <v>302</v>
      </c>
      <c r="L351" s="60">
        <v>67</v>
      </c>
      <c r="M351" s="61" t="s">
        <v>313</v>
      </c>
      <c r="N351" s="62" t="s">
        <v>294</v>
      </c>
      <c r="O351" s="63" t="s">
        <v>285</v>
      </c>
      <c r="P351" s="64">
        <v>4491923</v>
      </c>
      <c r="Q351" s="65">
        <f t="shared" si="15"/>
        <v>449192.30000000005</v>
      </c>
      <c r="R351" s="66">
        <f t="shared" si="16"/>
        <v>768118.8330000001</v>
      </c>
      <c r="S351" s="67">
        <f t="shared" si="17"/>
        <v>4810849.5329999998</v>
      </c>
    </row>
    <row r="352" spans="1:19" x14ac:dyDescent="0.25">
      <c r="A352" s="55">
        <v>347</v>
      </c>
      <c r="B352" s="68">
        <v>72244207</v>
      </c>
      <c r="C352" s="56" t="s">
        <v>360</v>
      </c>
      <c r="D352" s="56" t="s">
        <v>297</v>
      </c>
      <c r="E352" s="57">
        <v>44544</v>
      </c>
      <c r="F352" s="57" t="s">
        <v>308</v>
      </c>
      <c r="G352" s="63" t="s">
        <v>732</v>
      </c>
      <c r="H352" s="59" t="s">
        <v>71</v>
      </c>
      <c r="I352" s="59" t="s">
        <v>339</v>
      </c>
      <c r="J352" s="59" t="s">
        <v>404</v>
      </c>
      <c r="K352" s="59" t="s">
        <v>312</v>
      </c>
      <c r="L352" s="60">
        <v>94</v>
      </c>
      <c r="M352" s="61" t="s">
        <v>323</v>
      </c>
      <c r="N352" s="62" t="s">
        <v>304</v>
      </c>
      <c r="O352" s="63" t="s">
        <v>295</v>
      </c>
      <c r="P352" s="64">
        <v>2102877</v>
      </c>
      <c r="Q352" s="65">
        <f t="shared" si="15"/>
        <v>210287.7</v>
      </c>
      <c r="R352" s="66">
        <f t="shared" si="16"/>
        <v>359591.967</v>
      </c>
      <c r="S352" s="67">
        <f t="shared" si="17"/>
        <v>2252181.267</v>
      </c>
    </row>
    <row r="353" spans="1:19" x14ac:dyDescent="0.25">
      <c r="A353" s="55">
        <v>348</v>
      </c>
      <c r="B353" s="68">
        <v>1005676676</v>
      </c>
      <c r="C353" s="56" t="s">
        <v>364</v>
      </c>
      <c r="D353" s="56" t="s">
        <v>307</v>
      </c>
      <c r="E353" s="57">
        <v>44545</v>
      </c>
      <c r="F353" s="57" t="s">
        <v>318</v>
      </c>
      <c r="G353" s="63" t="s">
        <v>733</v>
      </c>
      <c r="H353" s="59" t="s">
        <v>73</v>
      </c>
      <c r="I353" s="59" t="s">
        <v>347</v>
      </c>
      <c r="J353" s="59" t="s">
        <v>406</v>
      </c>
      <c r="K353" s="59" t="s">
        <v>322</v>
      </c>
      <c r="L353" s="60">
        <v>55</v>
      </c>
      <c r="M353" s="61" t="s">
        <v>333</v>
      </c>
      <c r="N353" s="62" t="s">
        <v>314</v>
      </c>
      <c r="O353" s="63" t="s">
        <v>305</v>
      </c>
      <c r="P353" s="64">
        <v>7640714</v>
      </c>
      <c r="Q353" s="65">
        <f t="shared" si="15"/>
        <v>764071.4</v>
      </c>
      <c r="R353" s="66">
        <f t="shared" si="16"/>
        <v>1306562.094</v>
      </c>
      <c r="S353" s="67">
        <f t="shared" si="17"/>
        <v>8183204.6940000001</v>
      </c>
    </row>
    <row r="354" spans="1:19" x14ac:dyDescent="0.25">
      <c r="A354" s="55">
        <v>349</v>
      </c>
      <c r="B354" s="68">
        <v>1002021673</v>
      </c>
      <c r="C354" s="56" t="s">
        <v>54</v>
      </c>
      <c r="D354" s="56" t="s">
        <v>317</v>
      </c>
      <c r="E354" s="57">
        <v>44546</v>
      </c>
      <c r="F354" s="57" t="s">
        <v>328</v>
      </c>
      <c r="G354" s="63" t="s">
        <v>734</v>
      </c>
      <c r="H354" s="59" t="s">
        <v>75</v>
      </c>
      <c r="I354" s="59" t="s">
        <v>353</v>
      </c>
      <c r="J354" s="59" t="s">
        <v>408</v>
      </c>
      <c r="K354" s="59" t="s">
        <v>332</v>
      </c>
      <c r="L354" s="60">
        <v>66</v>
      </c>
      <c r="M354" s="61" t="s">
        <v>342</v>
      </c>
      <c r="N354" s="62" t="s">
        <v>324</v>
      </c>
      <c r="O354" s="63" t="s">
        <v>315</v>
      </c>
      <c r="P354" s="64">
        <v>9949534</v>
      </c>
      <c r="Q354" s="65">
        <f t="shared" si="15"/>
        <v>994953.4</v>
      </c>
      <c r="R354" s="66">
        <f t="shared" si="16"/>
        <v>1701370.314</v>
      </c>
      <c r="S354" s="67">
        <f t="shared" si="17"/>
        <v>10655950.913999999</v>
      </c>
    </row>
    <row r="355" spans="1:19" x14ac:dyDescent="0.25">
      <c r="A355" s="55">
        <v>350</v>
      </c>
      <c r="B355" s="68">
        <v>1234092009</v>
      </c>
      <c r="C355" s="56" t="s">
        <v>286</v>
      </c>
      <c r="D355" s="56" t="s">
        <v>327</v>
      </c>
      <c r="E355" s="57">
        <v>44547</v>
      </c>
      <c r="F355" s="57" t="s">
        <v>337</v>
      </c>
      <c r="G355" s="63" t="s">
        <v>735</v>
      </c>
      <c r="H355" s="59" t="s">
        <v>77</v>
      </c>
      <c r="I355" s="59" t="s">
        <v>358</v>
      </c>
      <c r="J355" s="59" t="s">
        <v>410</v>
      </c>
      <c r="K355" s="59" t="s">
        <v>341</v>
      </c>
      <c r="L355" s="60">
        <v>50</v>
      </c>
      <c r="M355" s="61" t="s">
        <v>349</v>
      </c>
      <c r="N355" s="62" t="s">
        <v>334</v>
      </c>
      <c r="O355" s="63" t="s">
        <v>325</v>
      </c>
      <c r="P355" s="64">
        <v>8749898</v>
      </c>
      <c r="Q355" s="65">
        <f t="shared" si="15"/>
        <v>874989.8</v>
      </c>
      <c r="R355" s="66">
        <f t="shared" si="16"/>
        <v>1496232.558</v>
      </c>
      <c r="S355" s="67">
        <f t="shared" si="17"/>
        <v>9371140.7579999994</v>
      </c>
    </row>
    <row r="356" spans="1:19" x14ac:dyDescent="0.25">
      <c r="A356" s="55">
        <v>351</v>
      </c>
      <c r="B356" s="68">
        <v>1046814686</v>
      </c>
      <c r="C356" s="56" t="s">
        <v>296</v>
      </c>
      <c r="D356" s="56" t="s">
        <v>336</v>
      </c>
      <c r="E356" s="57">
        <v>44548</v>
      </c>
      <c r="F356" s="57" t="s">
        <v>278</v>
      </c>
      <c r="G356" s="63" t="s">
        <v>736</v>
      </c>
      <c r="H356" s="59" t="s">
        <v>81</v>
      </c>
      <c r="I356" s="59" t="s">
        <v>362</v>
      </c>
      <c r="J356" s="59" t="s">
        <v>412</v>
      </c>
      <c r="K356" s="59" t="s">
        <v>282</v>
      </c>
      <c r="L356" s="60">
        <v>18</v>
      </c>
      <c r="M356" s="61" t="s">
        <v>355</v>
      </c>
      <c r="N356" s="62" t="s">
        <v>343</v>
      </c>
      <c r="O356" s="63" t="s">
        <v>285</v>
      </c>
      <c r="P356" s="64">
        <v>5475998</v>
      </c>
      <c r="Q356" s="65">
        <f t="shared" si="15"/>
        <v>547599.80000000005</v>
      </c>
      <c r="R356" s="66">
        <f t="shared" si="16"/>
        <v>936395.65800000005</v>
      </c>
      <c r="S356" s="67">
        <f t="shared" si="17"/>
        <v>5864793.858</v>
      </c>
    </row>
    <row r="357" spans="1:19" x14ac:dyDescent="0.25">
      <c r="A357" s="55">
        <v>352</v>
      </c>
      <c r="B357" s="68">
        <v>1047349821</v>
      </c>
      <c r="C357" s="56" t="s">
        <v>306</v>
      </c>
      <c r="D357" s="56" t="s">
        <v>345</v>
      </c>
      <c r="E357" s="57">
        <v>44549</v>
      </c>
      <c r="F357" s="57" t="s">
        <v>288</v>
      </c>
      <c r="G357" s="63" t="s">
        <v>737</v>
      </c>
      <c r="H357" s="59" t="s">
        <v>83</v>
      </c>
      <c r="I357" s="59" t="s">
        <v>366</v>
      </c>
      <c r="J357" s="59" t="s">
        <v>281</v>
      </c>
      <c r="K357" s="59" t="s">
        <v>292</v>
      </c>
      <c r="L357" s="60">
        <v>30</v>
      </c>
      <c r="M357" s="61" t="s">
        <v>283</v>
      </c>
      <c r="N357" s="62" t="s">
        <v>350</v>
      </c>
      <c r="O357" s="63" t="s">
        <v>295</v>
      </c>
      <c r="P357" s="64">
        <v>5778720</v>
      </c>
      <c r="Q357" s="65">
        <f t="shared" si="15"/>
        <v>577872</v>
      </c>
      <c r="R357" s="66">
        <f t="shared" si="16"/>
        <v>988161.12</v>
      </c>
      <c r="S357" s="67">
        <f t="shared" si="17"/>
        <v>6189009.1200000001</v>
      </c>
    </row>
    <row r="358" spans="1:19" x14ac:dyDescent="0.25">
      <c r="A358" s="55">
        <v>353</v>
      </c>
      <c r="B358" s="68">
        <v>1143263673</v>
      </c>
      <c r="C358" s="56" t="s">
        <v>316</v>
      </c>
      <c r="D358" s="56" t="s">
        <v>277</v>
      </c>
      <c r="E358" s="57">
        <v>44550</v>
      </c>
      <c r="F358" s="57" t="s">
        <v>298</v>
      </c>
      <c r="G358" s="63" t="s">
        <v>738</v>
      </c>
      <c r="H358" s="59" t="s">
        <v>369</v>
      </c>
      <c r="I358" s="59" t="s">
        <v>370</v>
      </c>
      <c r="J358" s="59" t="s">
        <v>291</v>
      </c>
      <c r="K358" s="59" t="s">
        <v>302</v>
      </c>
      <c r="L358" s="60">
        <v>97</v>
      </c>
      <c r="M358" s="61" t="s">
        <v>293</v>
      </c>
      <c r="N358" s="62" t="s">
        <v>284</v>
      </c>
      <c r="O358" s="63" t="s">
        <v>305</v>
      </c>
      <c r="P358" s="64">
        <v>5376192</v>
      </c>
      <c r="Q358" s="65">
        <f t="shared" si="15"/>
        <v>537619.20000000007</v>
      </c>
      <c r="R358" s="66">
        <f t="shared" si="16"/>
        <v>919328.83199999994</v>
      </c>
      <c r="S358" s="67">
        <f t="shared" si="17"/>
        <v>5757901.6319999993</v>
      </c>
    </row>
    <row r="359" spans="1:19" x14ac:dyDescent="0.25">
      <c r="A359" s="55">
        <v>354</v>
      </c>
      <c r="B359" s="68">
        <v>1007355618</v>
      </c>
      <c r="C359" s="56" t="s">
        <v>326</v>
      </c>
      <c r="D359" s="56" t="s">
        <v>287</v>
      </c>
      <c r="E359" s="57">
        <v>44551</v>
      </c>
      <c r="F359" s="57" t="s">
        <v>308</v>
      </c>
      <c r="G359" s="63" t="s">
        <v>739</v>
      </c>
      <c r="H359" s="59" t="s">
        <v>373</v>
      </c>
      <c r="I359" s="59" t="s">
        <v>374</v>
      </c>
      <c r="J359" s="59" t="s">
        <v>301</v>
      </c>
      <c r="K359" s="59" t="s">
        <v>312</v>
      </c>
      <c r="L359" s="60">
        <v>95</v>
      </c>
      <c r="M359" s="61" t="s">
        <v>303</v>
      </c>
      <c r="N359" s="62" t="s">
        <v>294</v>
      </c>
      <c r="O359" s="63" t="s">
        <v>315</v>
      </c>
      <c r="P359" s="64">
        <v>5915074</v>
      </c>
      <c r="Q359" s="65">
        <f t="shared" si="15"/>
        <v>591507.4</v>
      </c>
      <c r="R359" s="66">
        <f t="shared" si="16"/>
        <v>1011477.654</v>
      </c>
      <c r="S359" s="67">
        <f t="shared" si="17"/>
        <v>6335044.2539999997</v>
      </c>
    </row>
    <row r="360" spans="1:19" x14ac:dyDescent="0.25">
      <c r="A360" s="55">
        <v>355</v>
      </c>
      <c r="B360" s="68">
        <v>1143159392</v>
      </c>
      <c r="C360" s="56" t="s">
        <v>335</v>
      </c>
      <c r="D360" s="56" t="s">
        <v>297</v>
      </c>
      <c r="E360" s="57">
        <v>44552</v>
      </c>
      <c r="F360" s="57" t="s">
        <v>318</v>
      </c>
      <c r="G360" s="63" t="s">
        <v>740</v>
      </c>
      <c r="H360" s="59" t="s">
        <v>377</v>
      </c>
      <c r="I360" s="59" t="s">
        <v>378</v>
      </c>
      <c r="J360" s="59" t="s">
        <v>311</v>
      </c>
      <c r="K360" s="59" t="s">
        <v>322</v>
      </c>
      <c r="L360" s="60">
        <v>76</v>
      </c>
      <c r="M360" s="61" t="s">
        <v>313</v>
      </c>
      <c r="N360" s="62" t="s">
        <v>304</v>
      </c>
      <c r="O360" s="63" t="s">
        <v>325</v>
      </c>
      <c r="P360" s="64">
        <v>7518549</v>
      </c>
      <c r="Q360" s="65">
        <f t="shared" si="15"/>
        <v>751854.9</v>
      </c>
      <c r="R360" s="66">
        <f t="shared" si="16"/>
        <v>1285671.879</v>
      </c>
      <c r="S360" s="67">
        <f t="shared" si="17"/>
        <v>8052365.9789999994</v>
      </c>
    </row>
    <row r="361" spans="1:19" x14ac:dyDescent="0.25">
      <c r="A361" s="55">
        <v>356</v>
      </c>
      <c r="B361" s="68">
        <v>55228394</v>
      </c>
      <c r="C361" s="56" t="s">
        <v>344</v>
      </c>
      <c r="D361" s="56" t="s">
        <v>307</v>
      </c>
      <c r="E361" s="57">
        <v>44553</v>
      </c>
      <c r="F361" s="57" t="s">
        <v>328</v>
      </c>
      <c r="G361" s="63" t="s">
        <v>741</v>
      </c>
      <c r="H361" s="59" t="s">
        <v>381</v>
      </c>
      <c r="I361" s="59" t="s">
        <v>382</v>
      </c>
      <c r="J361" s="59" t="s">
        <v>321</v>
      </c>
      <c r="K361" s="59" t="s">
        <v>332</v>
      </c>
      <c r="L361" s="60">
        <v>86</v>
      </c>
      <c r="M361" s="61" t="s">
        <v>323</v>
      </c>
      <c r="N361" s="62" t="s">
        <v>314</v>
      </c>
      <c r="O361" s="63" t="s">
        <v>285</v>
      </c>
      <c r="P361" s="64">
        <v>8459584</v>
      </c>
      <c r="Q361" s="65">
        <f t="shared" si="15"/>
        <v>845958.4</v>
      </c>
      <c r="R361" s="66">
        <f t="shared" si="16"/>
        <v>1446588.8640000001</v>
      </c>
      <c r="S361" s="67">
        <f t="shared" si="17"/>
        <v>9060214.4639999997</v>
      </c>
    </row>
    <row r="362" spans="1:19" x14ac:dyDescent="0.25">
      <c r="A362" s="55">
        <v>357</v>
      </c>
      <c r="B362" s="68">
        <v>1140846209</v>
      </c>
      <c r="C362" s="56" t="s">
        <v>351</v>
      </c>
      <c r="D362" s="56" t="s">
        <v>317</v>
      </c>
      <c r="E362" s="57">
        <v>44554</v>
      </c>
      <c r="F362" s="57" t="s">
        <v>337</v>
      </c>
      <c r="G362" s="63" t="s">
        <v>742</v>
      </c>
      <c r="H362" s="59" t="s">
        <v>129</v>
      </c>
      <c r="I362" s="59" t="s">
        <v>385</v>
      </c>
      <c r="J362" s="59" t="s">
        <v>331</v>
      </c>
      <c r="K362" s="59" t="s">
        <v>341</v>
      </c>
      <c r="L362" s="60">
        <v>75</v>
      </c>
      <c r="M362" s="61" t="s">
        <v>333</v>
      </c>
      <c r="N362" s="62" t="s">
        <v>324</v>
      </c>
      <c r="O362" s="63" t="s">
        <v>295</v>
      </c>
      <c r="P362" s="64">
        <v>2073334</v>
      </c>
      <c r="Q362" s="65">
        <f t="shared" si="15"/>
        <v>207333.40000000002</v>
      </c>
      <c r="R362" s="66">
        <f t="shared" si="16"/>
        <v>354540.114</v>
      </c>
      <c r="S362" s="67">
        <f t="shared" si="17"/>
        <v>2220540.7140000002</v>
      </c>
    </row>
    <row r="363" spans="1:19" x14ac:dyDescent="0.25">
      <c r="A363" s="55">
        <v>358</v>
      </c>
      <c r="B363" s="68">
        <v>1042439508</v>
      </c>
      <c r="C363" s="56" t="s">
        <v>356</v>
      </c>
      <c r="D363" s="56" t="s">
        <v>327</v>
      </c>
      <c r="E363" s="57">
        <v>44555</v>
      </c>
      <c r="F363" s="57" t="s">
        <v>278</v>
      </c>
      <c r="G363" s="63" t="s">
        <v>743</v>
      </c>
      <c r="H363" s="59" t="s">
        <v>388</v>
      </c>
      <c r="I363" s="59" t="s">
        <v>389</v>
      </c>
      <c r="J363" s="59" t="s">
        <v>340</v>
      </c>
      <c r="K363" s="59" t="s">
        <v>282</v>
      </c>
      <c r="L363" s="60">
        <v>10</v>
      </c>
      <c r="M363" s="61" t="s">
        <v>342</v>
      </c>
      <c r="N363" s="62" t="s">
        <v>334</v>
      </c>
      <c r="O363" s="63" t="s">
        <v>305</v>
      </c>
      <c r="P363" s="64">
        <v>2852704</v>
      </c>
      <c r="Q363" s="65">
        <f t="shared" si="15"/>
        <v>285270.40000000002</v>
      </c>
      <c r="R363" s="66">
        <f t="shared" si="16"/>
        <v>487812.38400000002</v>
      </c>
      <c r="S363" s="67">
        <f t="shared" si="17"/>
        <v>3055245.9840000002</v>
      </c>
    </row>
    <row r="364" spans="1:19" x14ac:dyDescent="0.25">
      <c r="A364" s="55">
        <v>359</v>
      </c>
      <c r="B364" s="68">
        <v>1048295319</v>
      </c>
      <c r="C364" s="56" t="s">
        <v>360</v>
      </c>
      <c r="D364" s="56" t="s">
        <v>336</v>
      </c>
      <c r="E364" s="57">
        <v>44556</v>
      </c>
      <c r="F364" s="57" t="s">
        <v>288</v>
      </c>
      <c r="G364" s="63" t="s">
        <v>744</v>
      </c>
      <c r="H364" s="59" t="s">
        <v>392</v>
      </c>
      <c r="I364" s="59" t="s">
        <v>393</v>
      </c>
      <c r="J364" s="59" t="s">
        <v>348</v>
      </c>
      <c r="K364" s="59" t="s">
        <v>292</v>
      </c>
      <c r="L364" s="60">
        <v>71</v>
      </c>
      <c r="M364" s="61" t="s">
        <v>349</v>
      </c>
      <c r="N364" s="62" t="s">
        <v>343</v>
      </c>
      <c r="O364" s="63" t="s">
        <v>315</v>
      </c>
      <c r="P364" s="64">
        <v>7077706</v>
      </c>
      <c r="Q364" s="65">
        <f t="shared" si="15"/>
        <v>707770.60000000009</v>
      </c>
      <c r="R364" s="66">
        <f t="shared" si="16"/>
        <v>1210287.726</v>
      </c>
      <c r="S364" s="67">
        <f t="shared" si="17"/>
        <v>7580223.1260000002</v>
      </c>
    </row>
    <row r="365" spans="1:19" x14ac:dyDescent="0.25">
      <c r="A365" s="55">
        <v>360</v>
      </c>
      <c r="B365" s="68">
        <v>32712225</v>
      </c>
      <c r="C365" s="56" t="s">
        <v>364</v>
      </c>
      <c r="D365" s="56" t="s">
        <v>345</v>
      </c>
      <c r="E365" s="57">
        <v>44557</v>
      </c>
      <c r="F365" s="57" t="s">
        <v>298</v>
      </c>
      <c r="G365" s="63" t="s">
        <v>745</v>
      </c>
      <c r="H365" s="59" t="s">
        <v>396</v>
      </c>
      <c r="I365" s="59" t="s">
        <v>397</v>
      </c>
      <c r="J365" s="59" t="s">
        <v>354</v>
      </c>
      <c r="K365" s="59" t="s">
        <v>302</v>
      </c>
      <c r="L365" s="60">
        <v>96</v>
      </c>
      <c r="M365" s="61" t="s">
        <v>355</v>
      </c>
      <c r="N365" s="62" t="s">
        <v>350</v>
      </c>
      <c r="O365" s="63" t="s">
        <v>325</v>
      </c>
      <c r="P365" s="64">
        <v>5456333</v>
      </c>
      <c r="Q365" s="65">
        <f t="shared" si="15"/>
        <v>545633.30000000005</v>
      </c>
      <c r="R365" s="66">
        <f t="shared" si="16"/>
        <v>933032.94300000009</v>
      </c>
      <c r="S365" s="67">
        <f t="shared" si="17"/>
        <v>5843732.6430000002</v>
      </c>
    </row>
    <row r="366" spans="1:19" x14ac:dyDescent="0.25">
      <c r="A366" s="55">
        <v>361</v>
      </c>
      <c r="B366" s="68">
        <v>1045723532</v>
      </c>
      <c r="C366" s="56" t="s">
        <v>54</v>
      </c>
      <c r="D366" s="56" t="s">
        <v>277</v>
      </c>
      <c r="E366" s="57">
        <v>44558</v>
      </c>
      <c r="F366" s="57" t="s">
        <v>308</v>
      </c>
      <c r="G366" s="63" t="s">
        <v>746</v>
      </c>
      <c r="H366" s="59" t="s">
        <v>79</v>
      </c>
      <c r="I366" s="59" t="s">
        <v>280</v>
      </c>
      <c r="J366" s="59" t="s">
        <v>359</v>
      </c>
      <c r="K366" s="59" t="s">
        <v>312</v>
      </c>
      <c r="L366" s="60">
        <v>62</v>
      </c>
      <c r="M366" s="61" t="s">
        <v>283</v>
      </c>
      <c r="N366" s="62" t="s">
        <v>284</v>
      </c>
      <c r="O366" s="63" t="s">
        <v>285</v>
      </c>
      <c r="P366" s="64">
        <v>4143289</v>
      </c>
      <c r="Q366" s="65">
        <f t="shared" si="15"/>
        <v>414328.9</v>
      </c>
      <c r="R366" s="66">
        <f t="shared" si="16"/>
        <v>708502.41899999999</v>
      </c>
      <c r="S366" s="67">
        <f t="shared" si="17"/>
        <v>4437462.5190000003</v>
      </c>
    </row>
    <row r="367" spans="1:19" x14ac:dyDescent="0.25">
      <c r="A367" s="55">
        <v>362</v>
      </c>
      <c r="B367" s="68">
        <v>1143446646</v>
      </c>
      <c r="C367" s="56" t="s">
        <v>286</v>
      </c>
      <c r="D367" s="56" t="s">
        <v>287</v>
      </c>
      <c r="E367" s="57">
        <v>44559</v>
      </c>
      <c r="F367" s="57" t="s">
        <v>318</v>
      </c>
      <c r="G367" s="63" t="s">
        <v>747</v>
      </c>
      <c r="H367" s="59" t="s">
        <v>61</v>
      </c>
      <c r="I367" s="59" t="s">
        <v>290</v>
      </c>
      <c r="J367" s="59" t="s">
        <v>363</v>
      </c>
      <c r="K367" s="59" t="s">
        <v>322</v>
      </c>
      <c r="L367" s="60">
        <v>45</v>
      </c>
      <c r="M367" s="61" t="s">
        <v>293</v>
      </c>
      <c r="N367" s="62" t="s">
        <v>294</v>
      </c>
      <c r="O367" s="63" t="s">
        <v>295</v>
      </c>
      <c r="P367" s="64">
        <v>4886530</v>
      </c>
      <c r="Q367" s="65">
        <f t="shared" si="15"/>
        <v>488653</v>
      </c>
      <c r="R367" s="66">
        <f t="shared" si="16"/>
        <v>835596.63</v>
      </c>
      <c r="S367" s="67">
        <f t="shared" si="17"/>
        <v>5233473.63</v>
      </c>
    </row>
    <row r="368" spans="1:19" x14ac:dyDescent="0.25">
      <c r="A368" s="55">
        <v>363</v>
      </c>
      <c r="B368" s="68">
        <v>1045693128</v>
      </c>
      <c r="C368" s="56" t="s">
        <v>296</v>
      </c>
      <c r="D368" s="56" t="s">
        <v>297</v>
      </c>
      <c r="E368" s="57">
        <v>44560</v>
      </c>
      <c r="F368" s="57" t="s">
        <v>328</v>
      </c>
      <c r="G368" s="63" t="s">
        <v>748</v>
      </c>
      <c r="H368" s="59" t="s">
        <v>63</v>
      </c>
      <c r="I368" s="59" t="s">
        <v>300</v>
      </c>
      <c r="J368" s="59" t="s">
        <v>367</v>
      </c>
      <c r="K368" s="59" t="s">
        <v>332</v>
      </c>
      <c r="L368" s="60">
        <v>35</v>
      </c>
      <c r="M368" s="61" t="s">
        <v>303</v>
      </c>
      <c r="N368" s="62" t="s">
        <v>304</v>
      </c>
      <c r="O368" s="63" t="s">
        <v>305</v>
      </c>
      <c r="P368" s="64">
        <v>8552523</v>
      </c>
      <c r="Q368" s="65">
        <f t="shared" si="15"/>
        <v>855252.3</v>
      </c>
      <c r="R368" s="66">
        <f t="shared" si="16"/>
        <v>1462481.433</v>
      </c>
      <c r="S368" s="67">
        <f t="shared" si="17"/>
        <v>9159752.1329999994</v>
      </c>
    </row>
    <row r="369" spans="1:19" x14ac:dyDescent="0.25">
      <c r="A369" s="55">
        <v>364</v>
      </c>
      <c r="B369" s="68">
        <v>1143226172</v>
      </c>
      <c r="C369" s="56" t="s">
        <v>306</v>
      </c>
      <c r="D369" s="56" t="s">
        <v>307</v>
      </c>
      <c r="E369" s="57">
        <v>44561</v>
      </c>
      <c r="F369" s="57" t="s">
        <v>337</v>
      </c>
      <c r="G369" s="63" t="s">
        <v>749</v>
      </c>
      <c r="H369" s="59" t="s">
        <v>65</v>
      </c>
      <c r="I369" s="59" t="s">
        <v>310</v>
      </c>
      <c r="J369" s="59" t="s">
        <v>371</v>
      </c>
      <c r="K369" s="59" t="s">
        <v>341</v>
      </c>
      <c r="L369" s="60">
        <v>94</v>
      </c>
      <c r="M369" s="61" t="s">
        <v>313</v>
      </c>
      <c r="N369" s="62" t="s">
        <v>314</v>
      </c>
      <c r="O369" s="63" t="s">
        <v>315</v>
      </c>
      <c r="P369" s="64">
        <v>3621902</v>
      </c>
      <c r="Q369" s="65">
        <f t="shared" si="15"/>
        <v>362190.2</v>
      </c>
      <c r="R369" s="66">
        <f t="shared" si="16"/>
        <v>619345.24199999997</v>
      </c>
      <c r="S369" s="67">
        <f t="shared" si="17"/>
        <v>3879057.0419999999</v>
      </c>
    </row>
    <row r="370" spans="1:19" x14ac:dyDescent="0.25">
      <c r="A370" s="55">
        <v>365</v>
      </c>
      <c r="B370" s="68">
        <v>55242825</v>
      </c>
      <c r="C370" s="56" t="s">
        <v>316</v>
      </c>
      <c r="D370" s="56" t="s">
        <v>317</v>
      </c>
      <c r="E370" s="57">
        <v>44562</v>
      </c>
      <c r="F370" s="57" t="s">
        <v>278</v>
      </c>
      <c r="G370" s="63" t="s">
        <v>750</v>
      </c>
      <c r="H370" s="59" t="s">
        <v>67</v>
      </c>
      <c r="I370" s="59" t="s">
        <v>320</v>
      </c>
      <c r="J370" s="59" t="s">
        <v>375</v>
      </c>
      <c r="K370" s="59" t="s">
        <v>282</v>
      </c>
      <c r="L370" s="60">
        <v>80</v>
      </c>
      <c r="M370" s="61" t="s">
        <v>323</v>
      </c>
      <c r="N370" s="62" t="s">
        <v>324</v>
      </c>
      <c r="O370" s="63" t="s">
        <v>325</v>
      </c>
      <c r="P370" s="64">
        <v>2866608</v>
      </c>
      <c r="Q370" s="65">
        <f t="shared" si="15"/>
        <v>286660.8</v>
      </c>
      <c r="R370" s="66">
        <f t="shared" si="16"/>
        <v>490189.96800000005</v>
      </c>
      <c r="S370" s="67">
        <f t="shared" si="17"/>
        <v>3070137.1680000001</v>
      </c>
    </row>
    <row r="371" spans="1:19" x14ac:dyDescent="0.25">
      <c r="A371" s="55">
        <v>366</v>
      </c>
      <c r="B371" s="68">
        <v>22644450</v>
      </c>
      <c r="C371" s="56" t="s">
        <v>326</v>
      </c>
      <c r="D371" s="56" t="s">
        <v>327</v>
      </c>
      <c r="E371" s="57">
        <v>44563</v>
      </c>
      <c r="F371" s="57" t="s">
        <v>288</v>
      </c>
      <c r="G371" s="63" t="s">
        <v>751</v>
      </c>
      <c r="H371" s="59" t="s">
        <v>69</v>
      </c>
      <c r="I371" s="59" t="s">
        <v>330</v>
      </c>
      <c r="J371" s="59" t="s">
        <v>379</v>
      </c>
      <c r="K371" s="59" t="s">
        <v>292</v>
      </c>
      <c r="L371" s="60">
        <v>63</v>
      </c>
      <c r="M371" s="61" t="s">
        <v>333</v>
      </c>
      <c r="N371" s="62" t="s">
        <v>334</v>
      </c>
      <c r="O371" s="63" t="s">
        <v>285</v>
      </c>
      <c r="P371" s="64">
        <v>5948353</v>
      </c>
      <c r="Q371" s="65">
        <f t="shared" si="15"/>
        <v>594835.30000000005</v>
      </c>
      <c r="R371" s="66">
        <f t="shared" si="16"/>
        <v>1017168.363</v>
      </c>
      <c r="S371" s="67">
        <f t="shared" si="17"/>
        <v>6370686.0630000001</v>
      </c>
    </row>
    <row r="372" spans="1:19" x14ac:dyDescent="0.25">
      <c r="A372" s="55">
        <v>367</v>
      </c>
      <c r="B372" s="68">
        <v>1052945836</v>
      </c>
      <c r="C372" s="56" t="s">
        <v>335</v>
      </c>
      <c r="D372" s="56" t="s">
        <v>336</v>
      </c>
      <c r="E372" s="57">
        <v>44564</v>
      </c>
      <c r="F372" s="57" t="s">
        <v>298</v>
      </c>
      <c r="G372" s="63" t="s">
        <v>752</v>
      </c>
      <c r="H372" s="59" t="s">
        <v>71</v>
      </c>
      <c r="I372" s="59" t="s">
        <v>339</v>
      </c>
      <c r="J372" s="59" t="s">
        <v>383</v>
      </c>
      <c r="K372" s="59" t="s">
        <v>302</v>
      </c>
      <c r="L372" s="60">
        <v>53</v>
      </c>
      <c r="M372" s="61" t="s">
        <v>342</v>
      </c>
      <c r="N372" s="62" t="s">
        <v>343</v>
      </c>
      <c r="O372" s="63" t="s">
        <v>295</v>
      </c>
      <c r="P372" s="64">
        <v>8270908</v>
      </c>
      <c r="Q372" s="65">
        <f t="shared" si="15"/>
        <v>827090.8</v>
      </c>
      <c r="R372" s="66">
        <f t="shared" si="16"/>
        <v>1414325.2680000002</v>
      </c>
      <c r="S372" s="67">
        <f t="shared" si="17"/>
        <v>8858142.4680000003</v>
      </c>
    </row>
    <row r="373" spans="1:19" x14ac:dyDescent="0.25">
      <c r="A373" s="55">
        <v>368</v>
      </c>
      <c r="B373" s="68">
        <v>1042456238</v>
      </c>
      <c r="C373" s="56" t="s">
        <v>344</v>
      </c>
      <c r="D373" s="56" t="s">
        <v>345</v>
      </c>
      <c r="E373" s="57">
        <v>44565</v>
      </c>
      <c r="F373" s="57" t="s">
        <v>308</v>
      </c>
      <c r="G373" s="63" t="s">
        <v>636</v>
      </c>
      <c r="H373" s="59" t="s">
        <v>73</v>
      </c>
      <c r="I373" s="59" t="s">
        <v>347</v>
      </c>
      <c r="J373" s="59" t="s">
        <v>386</v>
      </c>
      <c r="K373" s="59" t="s">
        <v>312</v>
      </c>
      <c r="L373" s="60">
        <v>35</v>
      </c>
      <c r="M373" s="61" t="s">
        <v>349</v>
      </c>
      <c r="N373" s="62" t="s">
        <v>350</v>
      </c>
      <c r="O373" s="63" t="s">
        <v>305</v>
      </c>
      <c r="P373" s="64">
        <v>2439072</v>
      </c>
      <c r="Q373" s="65">
        <f t="shared" si="15"/>
        <v>243907.20000000001</v>
      </c>
      <c r="R373" s="66">
        <f t="shared" si="16"/>
        <v>417081.31199999998</v>
      </c>
      <c r="S373" s="67">
        <f t="shared" si="17"/>
        <v>2612246.1119999997</v>
      </c>
    </row>
    <row r="374" spans="1:19" x14ac:dyDescent="0.25">
      <c r="A374" s="55">
        <v>369</v>
      </c>
      <c r="B374" s="68">
        <v>92526052</v>
      </c>
      <c r="C374" s="56" t="s">
        <v>351</v>
      </c>
      <c r="D374" s="56" t="s">
        <v>277</v>
      </c>
      <c r="E374" s="57">
        <v>44566</v>
      </c>
      <c r="F374" s="57" t="s">
        <v>318</v>
      </c>
      <c r="G374" s="63" t="s">
        <v>637</v>
      </c>
      <c r="H374" s="59" t="s">
        <v>75</v>
      </c>
      <c r="I374" s="59" t="s">
        <v>353</v>
      </c>
      <c r="J374" s="59" t="s">
        <v>390</v>
      </c>
      <c r="K374" s="59" t="s">
        <v>322</v>
      </c>
      <c r="L374" s="60">
        <v>54</v>
      </c>
      <c r="M374" s="61" t="s">
        <v>355</v>
      </c>
      <c r="N374" s="62" t="s">
        <v>284</v>
      </c>
      <c r="O374" s="63" t="s">
        <v>315</v>
      </c>
      <c r="P374" s="64">
        <v>3973276</v>
      </c>
      <c r="Q374" s="65">
        <f t="shared" si="15"/>
        <v>397327.60000000003</v>
      </c>
      <c r="R374" s="66">
        <f t="shared" si="16"/>
        <v>679430.196</v>
      </c>
      <c r="S374" s="67">
        <f t="shared" si="17"/>
        <v>4255378.5959999999</v>
      </c>
    </row>
    <row r="375" spans="1:19" x14ac:dyDescent="0.25">
      <c r="A375" s="55">
        <v>370</v>
      </c>
      <c r="B375" s="68">
        <v>1129574788</v>
      </c>
      <c r="C375" s="56" t="s">
        <v>356</v>
      </c>
      <c r="D375" s="56" t="s">
        <v>287</v>
      </c>
      <c r="E375" s="57">
        <v>44567</v>
      </c>
      <c r="F375" s="57" t="s">
        <v>328</v>
      </c>
      <c r="G375" s="63" t="s">
        <v>638</v>
      </c>
      <c r="H375" s="59" t="s">
        <v>77</v>
      </c>
      <c r="I375" s="59" t="s">
        <v>358</v>
      </c>
      <c r="J375" s="59" t="s">
        <v>394</v>
      </c>
      <c r="K375" s="59" t="s">
        <v>332</v>
      </c>
      <c r="L375" s="60">
        <v>96</v>
      </c>
      <c r="M375" s="61" t="s">
        <v>283</v>
      </c>
      <c r="N375" s="62" t="s">
        <v>294</v>
      </c>
      <c r="O375" s="63" t="s">
        <v>325</v>
      </c>
      <c r="P375" s="64">
        <v>6057943</v>
      </c>
      <c r="Q375" s="65">
        <f t="shared" si="15"/>
        <v>605794.30000000005</v>
      </c>
      <c r="R375" s="66">
        <f t="shared" si="16"/>
        <v>1035908.253</v>
      </c>
      <c r="S375" s="67">
        <f t="shared" si="17"/>
        <v>6488056.9529999997</v>
      </c>
    </row>
    <row r="376" spans="1:19" x14ac:dyDescent="0.25">
      <c r="A376" s="55">
        <v>371</v>
      </c>
      <c r="B376" s="68">
        <v>1045732010</v>
      </c>
      <c r="C376" s="56" t="s">
        <v>360</v>
      </c>
      <c r="D376" s="56" t="s">
        <v>297</v>
      </c>
      <c r="E376" s="57">
        <v>44568</v>
      </c>
      <c r="F376" s="57" t="s">
        <v>337</v>
      </c>
      <c r="G376" s="63" t="s">
        <v>639</v>
      </c>
      <c r="H376" s="59" t="s">
        <v>81</v>
      </c>
      <c r="I376" s="59" t="s">
        <v>362</v>
      </c>
      <c r="J376" s="59" t="s">
        <v>398</v>
      </c>
      <c r="K376" s="59" t="s">
        <v>341</v>
      </c>
      <c r="L376" s="60">
        <v>64</v>
      </c>
      <c r="M376" s="61" t="s">
        <v>293</v>
      </c>
      <c r="N376" s="62" t="s">
        <v>304</v>
      </c>
      <c r="O376" s="63" t="s">
        <v>285</v>
      </c>
      <c r="P376" s="64">
        <v>2875663</v>
      </c>
      <c r="Q376" s="65">
        <f t="shared" si="15"/>
        <v>287566.3</v>
      </c>
      <c r="R376" s="66">
        <f t="shared" si="16"/>
        <v>491738.37300000002</v>
      </c>
      <c r="S376" s="67">
        <f t="shared" si="17"/>
        <v>3079835.0730000003</v>
      </c>
    </row>
    <row r="377" spans="1:19" x14ac:dyDescent="0.25">
      <c r="A377" s="55">
        <v>372</v>
      </c>
      <c r="B377" s="68">
        <v>1129542192</v>
      </c>
      <c r="C377" s="56" t="s">
        <v>364</v>
      </c>
      <c r="D377" s="56" t="s">
        <v>307</v>
      </c>
      <c r="E377" s="57">
        <v>44569</v>
      </c>
      <c r="F377" s="57" t="s">
        <v>278</v>
      </c>
      <c r="G377" s="63" t="s">
        <v>640</v>
      </c>
      <c r="H377" s="59" t="s">
        <v>83</v>
      </c>
      <c r="I377" s="59" t="s">
        <v>366</v>
      </c>
      <c r="J377" s="59" t="s">
        <v>400</v>
      </c>
      <c r="K377" s="59" t="s">
        <v>282</v>
      </c>
      <c r="L377" s="60">
        <v>58</v>
      </c>
      <c r="M377" s="61" t="s">
        <v>303</v>
      </c>
      <c r="N377" s="62" t="s">
        <v>314</v>
      </c>
      <c r="O377" s="63" t="s">
        <v>295</v>
      </c>
      <c r="P377" s="64">
        <v>4793594</v>
      </c>
      <c r="Q377" s="65">
        <f t="shared" si="15"/>
        <v>479359.4</v>
      </c>
      <c r="R377" s="66">
        <f t="shared" si="16"/>
        <v>819704.57399999991</v>
      </c>
      <c r="S377" s="67">
        <f t="shared" si="17"/>
        <v>5133939.1739999996</v>
      </c>
    </row>
    <row r="378" spans="1:19" x14ac:dyDescent="0.25">
      <c r="A378" s="55">
        <v>373</v>
      </c>
      <c r="B378" s="68">
        <v>1140888061</v>
      </c>
      <c r="C378" s="56" t="s">
        <v>54</v>
      </c>
      <c r="D378" s="56" t="s">
        <v>317</v>
      </c>
      <c r="E378" s="57">
        <v>44570</v>
      </c>
      <c r="F378" s="57" t="s">
        <v>288</v>
      </c>
      <c r="G378" s="63" t="s">
        <v>643</v>
      </c>
      <c r="H378" s="59" t="s">
        <v>369</v>
      </c>
      <c r="I378" s="59" t="s">
        <v>370</v>
      </c>
      <c r="J378" s="59" t="s">
        <v>402</v>
      </c>
      <c r="K378" s="59" t="s">
        <v>292</v>
      </c>
      <c r="L378" s="60">
        <v>24</v>
      </c>
      <c r="M378" s="61" t="s">
        <v>313</v>
      </c>
      <c r="N378" s="62" t="s">
        <v>324</v>
      </c>
      <c r="O378" s="63" t="s">
        <v>305</v>
      </c>
      <c r="P378" s="64">
        <v>5548872</v>
      </c>
      <c r="Q378" s="65">
        <f t="shared" si="15"/>
        <v>554887.20000000007</v>
      </c>
      <c r="R378" s="66">
        <f t="shared" si="16"/>
        <v>948857.11199999996</v>
      </c>
      <c r="S378" s="67">
        <f t="shared" si="17"/>
        <v>5942841.9119999995</v>
      </c>
    </row>
    <row r="379" spans="1:19" x14ac:dyDescent="0.25">
      <c r="A379" s="55">
        <v>374</v>
      </c>
      <c r="B379" s="68">
        <v>72306793</v>
      </c>
      <c r="C379" s="56" t="s">
        <v>286</v>
      </c>
      <c r="D379" s="56" t="s">
        <v>327</v>
      </c>
      <c r="E379" s="57">
        <v>44571</v>
      </c>
      <c r="F379" s="57" t="s">
        <v>298</v>
      </c>
      <c r="G379" s="63" t="s">
        <v>644</v>
      </c>
      <c r="H379" s="59" t="s">
        <v>373</v>
      </c>
      <c r="I379" s="59" t="s">
        <v>374</v>
      </c>
      <c r="J379" s="59" t="s">
        <v>404</v>
      </c>
      <c r="K379" s="59" t="s">
        <v>302</v>
      </c>
      <c r="L379" s="60">
        <v>51</v>
      </c>
      <c r="M379" s="61" t="s">
        <v>323</v>
      </c>
      <c r="N379" s="62" t="s">
        <v>334</v>
      </c>
      <c r="O379" s="63" t="s">
        <v>315</v>
      </c>
      <c r="P379" s="64">
        <v>3561248</v>
      </c>
      <c r="Q379" s="65">
        <f t="shared" si="15"/>
        <v>356124.80000000005</v>
      </c>
      <c r="R379" s="66">
        <f t="shared" si="16"/>
        <v>608973.40800000005</v>
      </c>
      <c r="S379" s="67">
        <f t="shared" si="17"/>
        <v>3814096.608</v>
      </c>
    </row>
    <row r="380" spans="1:19" x14ac:dyDescent="0.25">
      <c r="A380" s="55">
        <v>375</v>
      </c>
      <c r="B380" s="68">
        <v>32835501</v>
      </c>
      <c r="C380" s="56" t="s">
        <v>296</v>
      </c>
      <c r="D380" s="56" t="s">
        <v>336</v>
      </c>
      <c r="E380" s="57">
        <v>44572</v>
      </c>
      <c r="F380" s="57" t="s">
        <v>308</v>
      </c>
      <c r="G380" s="63" t="s">
        <v>646</v>
      </c>
      <c r="H380" s="59" t="s">
        <v>377</v>
      </c>
      <c r="I380" s="59" t="s">
        <v>378</v>
      </c>
      <c r="J380" s="59" t="s">
        <v>406</v>
      </c>
      <c r="K380" s="59" t="s">
        <v>312</v>
      </c>
      <c r="L380" s="60">
        <v>54</v>
      </c>
      <c r="M380" s="61" t="s">
        <v>333</v>
      </c>
      <c r="N380" s="62" t="s">
        <v>343</v>
      </c>
      <c r="O380" s="63" t="s">
        <v>325</v>
      </c>
      <c r="P380" s="64">
        <v>7272931</v>
      </c>
      <c r="Q380" s="65">
        <f t="shared" si="15"/>
        <v>727293.10000000009</v>
      </c>
      <c r="R380" s="66">
        <f t="shared" si="16"/>
        <v>1243671.2010000001</v>
      </c>
      <c r="S380" s="67">
        <f t="shared" si="17"/>
        <v>7789309.1010000007</v>
      </c>
    </row>
    <row r="381" spans="1:19" x14ac:dyDescent="0.25">
      <c r="A381" s="55">
        <v>376</v>
      </c>
      <c r="B381" s="68">
        <v>1048271048</v>
      </c>
      <c r="C381" s="56" t="s">
        <v>306</v>
      </c>
      <c r="D381" s="56" t="s">
        <v>345</v>
      </c>
      <c r="E381" s="57">
        <v>44573</v>
      </c>
      <c r="F381" s="57" t="s">
        <v>318</v>
      </c>
      <c r="G381" s="63" t="s">
        <v>648</v>
      </c>
      <c r="H381" s="59" t="s">
        <v>381</v>
      </c>
      <c r="I381" s="59" t="s">
        <v>382</v>
      </c>
      <c r="J381" s="59" t="s">
        <v>408</v>
      </c>
      <c r="K381" s="59" t="s">
        <v>322</v>
      </c>
      <c r="L381" s="60">
        <v>12</v>
      </c>
      <c r="M381" s="61" t="s">
        <v>342</v>
      </c>
      <c r="N381" s="62" t="s">
        <v>350</v>
      </c>
      <c r="O381" s="63" t="s">
        <v>285</v>
      </c>
      <c r="P381" s="64">
        <v>9597385</v>
      </c>
      <c r="Q381" s="65">
        <f t="shared" si="15"/>
        <v>959738.5</v>
      </c>
      <c r="R381" s="66">
        <f t="shared" si="16"/>
        <v>1641152.835</v>
      </c>
      <c r="S381" s="67">
        <f t="shared" si="17"/>
        <v>10278799.335000001</v>
      </c>
    </row>
    <row r="382" spans="1:19" x14ac:dyDescent="0.25">
      <c r="A382" s="55">
        <v>377</v>
      </c>
      <c r="B382" s="68">
        <v>1143225077</v>
      </c>
      <c r="C382" s="56" t="s">
        <v>316</v>
      </c>
      <c r="D382" s="56" t="s">
        <v>277</v>
      </c>
      <c r="E382" s="57">
        <v>44574</v>
      </c>
      <c r="F382" s="57" t="s">
        <v>328</v>
      </c>
      <c r="G382" s="63" t="s">
        <v>650</v>
      </c>
      <c r="H382" s="59" t="s">
        <v>129</v>
      </c>
      <c r="I382" s="59" t="s">
        <v>385</v>
      </c>
      <c r="J382" s="59" t="s">
        <v>410</v>
      </c>
      <c r="K382" s="59" t="s">
        <v>332</v>
      </c>
      <c r="L382" s="60">
        <v>18</v>
      </c>
      <c r="M382" s="61" t="s">
        <v>349</v>
      </c>
      <c r="N382" s="62" t="s">
        <v>284</v>
      </c>
      <c r="O382" s="63" t="s">
        <v>295</v>
      </c>
      <c r="P382" s="64">
        <v>7871734</v>
      </c>
      <c r="Q382" s="65">
        <f t="shared" si="15"/>
        <v>787173.4</v>
      </c>
      <c r="R382" s="66">
        <f t="shared" si="16"/>
        <v>1346066.514</v>
      </c>
      <c r="S382" s="67">
        <f t="shared" si="17"/>
        <v>8430627.1140000001</v>
      </c>
    </row>
    <row r="383" spans="1:19" x14ac:dyDescent="0.25">
      <c r="A383" s="55">
        <v>378</v>
      </c>
      <c r="B383" s="68">
        <v>32761691</v>
      </c>
      <c r="C383" s="56" t="s">
        <v>326</v>
      </c>
      <c r="D383" s="56" t="s">
        <v>287</v>
      </c>
      <c r="E383" s="57">
        <v>44575</v>
      </c>
      <c r="F383" s="57" t="s">
        <v>337</v>
      </c>
      <c r="G383" s="63" t="s">
        <v>652</v>
      </c>
      <c r="H383" s="59" t="s">
        <v>388</v>
      </c>
      <c r="I383" s="59" t="s">
        <v>389</v>
      </c>
      <c r="J383" s="59" t="s">
        <v>412</v>
      </c>
      <c r="K383" s="59" t="s">
        <v>341</v>
      </c>
      <c r="L383" s="60">
        <v>58</v>
      </c>
      <c r="M383" s="61" t="s">
        <v>355</v>
      </c>
      <c r="N383" s="62" t="s">
        <v>294</v>
      </c>
      <c r="O383" s="63" t="s">
        <v>305</v>
      </c>
      <c r="P383" s="64">
        <v>3851169</v>
      </c>
      <c r="Q383" s="65">
        <f t="shared" si="15"/>
        <v>385116.9</v>
      </c>
      <c r="R383" s="66">
        <f t="shared" si="16"/>
        <v>658549.89899999998</v>
      </c>
      <c r="S383" s="67">
        <f t="shared" si="17"/>
        <v>4124601.9989999998</v>
      </c>
    </row>
    <row r="384" spans="1:19" x14ac:dyDescent="0.25">
      <c r="A384" s="55">
        <v>379</v>
      </c>
      <c r="B384" s="68">
        <v>1042005008</v>
      </c>
      <c r="C384" s="56" t="s">
        <v>335</v>
      </c>
      <c r="D384" s="56" t="s">
        <v>297</v>
      </c>
      <c r="E384" s="57">
        <v>44576</v>
      </c>
      <c r="F384" s="57" t="s">
        <v>278</v>
      </c>
      <c r="G384" s="63" t="s">
        <v>653</v>
      </c>
      <c r="H384" s="59" t="s">
        <v>392</v>
      </c>
      <c r="I384" s="59" t="s">
        <v>393</v>
      </c>
      <c r="J384" s="59" t="s">
        <v>281</v>
      </c>
      <c r="K384" s="59" t="s">
        <v>282</v>
      </c>
      <c r="L384" s="60">
        <v>52</v>
      </c>
      <c r="M384" s="61" t="s">
        <v>283</v>
      </c>
      <c r="N384" s="62" t="s">
        <v>304</v>
      </c>
      <c r="O384" s="63" t="s">
        <v>315</v>
      </c>
      <c r="P384" s="64">
        <v>6262967</v>
      </c>
      <c r="Q384" s="65">
        <f t="shared" si="15"/>
        <v>626296.70000000007</v>
      </c>
      <c r="R384" s="66">
        <f t="shared" si="16"/>
        <v>1070967.3570000001</v>
      </c>
      <c r="S384" s="67">
        <f t="shared" si="17"/>
        <v>6707637.6569999997</v>
      </c>
    </row>
    <row r="385" spans="1:19" x14ac:dyDescent="0.25">
      <c r="A385" s="55">
        <v>380</v>
      </c>
      <c r="B385" s="68">
        <v>72263767</v>
      </c>
      <c r="C385" s="56" t="s">
        <v>344</v>
      </c>
      <c r="D385" s="56" t="s">
        <v>307</v>
      </c>
      <c r="E385" s="57">
        <v>44577</v>
      </c>
      <c r="F385" s="57" t="s">
        <v>288</v>
      </c>
      <c r="G385" s="63" t="s">
        <v>655</v>
      </c>
      <c r="H385" s="59" t="s">
        <v>396</v>
      </c>
      <c r="I385" s="59" t="s">
        <v>397</v>
      </c>
      <c r="J385" s="59" t="s">
        <v>291</v>
      </c>
      <c r="K385" s="59" t="s">
        <v>292</v>
      </c>
      <c r="L385" s="60">
        <v>83</v>
      </c>
      <c r="M385" s="61" t="s">
        <v>293</v>
      </c>
      <c r="N385" s="62" t="s">
        <v>314</v>
      </c>
      <c r="O385" s="63" t="s">
        <v>325</v>
      </c>
      <c r="P385" s="64">
        <v>8823348</v>
      </c>
      <c r="Q385" s="65">
        <f t="shared" si="15"/>
        <v>882334.8</v>
      </c>
      <c r="R385" s="66">
        <f t="shared" si="16"/>
        <v>1508792.5080000001</v>
      </c>
      <c r="S385" s="67">
        <f t="shared" si="17"/>
        <v>9449805.7080000006</v>
      </c>
    </row>
    <row r="386" spans="1:19" x14ac:dyDescent="0.25">
      <c r="A386" s="55">
        <v>381</v>
      </c>
      <c r="B386" s="68">
        <v>1001806150</v>
      </c>
      <c r="C386" s="56" t="s">
        <v>351</v>
      </c>
      <c r="D386" s="56" t="s">
        <v>317</v>
      </c>
      <c r="E386" s="57">
        <v>44578</v>
      </c>
      <c r="F386" s="57" t="s">
        <v>298</v>
      </c>
      <c r="G386" s="63" t="s">
        <v>656</v>
      </c>
      <c r="H386" s="59" t="s">
        <v>79</v>
      </c>
      <c r="I386" s="59" t="s">
        <v>280</v>
      </c>
      <c r="J386" s="59" t="s">
        <v>301</v>
      </c>
      <c r="K386" s="59" t="s">
        <v>302</v>
      </c>
      <c r="L386" s="60">
        <v>15</v>
      </c>
      <c r="M386" s="61" t="s">
        <v>303</v>
      </c>
      <c r="N386" s="62" t="s">
        <v>324</v>
      </c>
      <c r="O386" s="63" t="s">
        <v>285</v>
      </c>
      <c r="P386" s="64">
        <v>2989300</v>
      </c>
      <c r="Q386" s="65">
        <f t="shared" si="15"/>
        <v>298930</v>
      </c>
      <c r="R386" s="66">
        <f t="shared" si="16"/>
        <v>511170.3</v>
      </c>
      <c r="S386" s="67">
        <f t="shared" si="17"/>
        <v>3201540.3</v>
      </c>
    </row>
    <row r="387" spans="1:19" x14ac:dyDescent="0.25">
      <c r="A387" s="55">
        <v>382</v>
      </c>
      <c r="B387" s="68">
        <v>72258726</v>
      </c>
      <c r="C387" s="56" t="s">
        <v>356</v>
      </c>
      <c r="D387" s="56" t="s">
        <v>327</v>
      </c>
      <c r="E387" s="57">
        <v>44579</v>
      </c>
      <c r="F387" s="57" t="s">
        <v>308</v>
      </c>
      <c r="G387" s="63" t="s">
        <v>630</v>
      </c>
      <c r="H387" s="59" t="s">
        <v>61</v>
      </c>
      <c r="I387" s="59" t="s">
        <v>290</v>
      </c>
      <c r="J387" s="59" t="s">
        <v>311</v>
      </c>
      <c r="K387" s="59" t="s">
        <v>312</v>
      </c>
      <c r="L387" s="60">
        <v>40</v>
      </c>
      <c r="M387" s="61" t="s">
        <v>313</v>
      </c>
      <c r="N387" s="62" t="s">
        <v>334</v>
      </c>
      <c r="O387" s="63" t="s">
        <v>295</v>
      </c>
      <c r="P387" s="64">
        <v>2808962</v>
      </c>
      <c r="Q387" s="65">
        <f t="shared" si="15"/>
        <v>280896.2</v>
      </c>
      <c r="R387" s="66">
        <f t="shared" si="16"/>
        <v>480332.50199999998</v>
      </c>
      <c r="S387" s="67">
        <f t="shared" si="17"/>
        <v>3008398.3019999997</v>
      </c>
    </row>
    <row r="388" spans="1:19" x14ac:dyDescent="0.25">
      <c r="A388" s="55">
        <v>383</v>
      </c>
      <c r="B388" s="68">
        <v>53056331</v>
      </c>
      <c r="C388" s="56" t="s">
        <v>360</v>
      </c>
      <c r="D388" s="56" t="s">
        <v>336</v>
      </c>
      <c r="E388" s="57">
        <v>44580</v>
      </c>
      <c r="F388" s="57" t="s">
        <v>318</v>
      </c>
      <c r="G388" s="63" t="s">
        <v>631</v>
      </c>
      <c r="H388" s="59" t="s">
        <v>63</v>
      </c>
      <c r="I388" s="59" t="s">
        <v>300</v>
      </c>
      <c r="J388" s="59" t="s">
        <v>321</v>
      </c>
      <c r="K388" s="59" t="s">
        <v>322</v>
      </c>
      <c r="L388" s="60">
        <v>35</v>
      </c>
      <c r="M388" s="61" t="s">
        <v>323</v>
      </c>
      <c r="N388" s="62" t="s">
        <v>343</v>
      </c>
      <c r="O388" s="63" t="s">
        <v>305</v>
      </c>
      <c r="P388" s="64">
        <v>3462273</v>
      </c>
      <c r="Q388" s="65">
        <f t="shared" si="15"/>
        <v>346227.30000000005</v>
      </c>
      <c r="R388" s="66">
        <f t="shared" si="16"/>
        <v>592048.68300000008</v>
      </c>
      <c r="S388" s="67">
        <f t="shared" si="17"/>
        <v>3708094.3830000004</v>
      </c>
    </row>
    <row r="389" spans="1:19" x14ac:dyDescent="0.25">
      <c r="A389" s="55">
        <v>384</v>
      </c>
      <c r="B389" s="68">
        <v>72008095</v>
      </c>
      <c r="C389" s="56" t="s">
        <v>364</v>
      </c>
      <c r="D389" s="56" t="s">
        <v>345</v>
      </c>
      <c r="E389" s="57">
        <v>44581</v>
      </c>
      <c r="F389" s="57" t="s">
        <v>328</v>
      </c>
      <c r="G389" s="63" t="s">
        <v>632</v>
      </c>
      <c r="H389" s="59" t="s">
        <v>65</v>
      </c>
      <c r="I389" s="59" t="s">
        <v>310</v>
      </c>
      <c r="J389" s="59" t="s">
        <v>331</v>
      </c>
      <c r="K389" s="59" t="s">
        <v>332</v>
      </c>
      <c r="L389" s="60">
        <v>81</v>
      </c>
      <c r="M389" s="61" t="s">
        <v>333</v>
      </c>
      <c r="N389" s="62" t="s">
        <v>350</v>
      </c>
      <c r="O389" s="63" t="s">
        <v>315</v>
      </c>
      <c r="P389" s="64">
        <v>3920821</v>
      </c>
      <c r="Q389" s="65">
        <f t="shared" si="15"/>
        <v>392082.10000000003</v>
      </c>
      <c r="R389" s="66">
        <f t="shared" si="16"/>
        <v>670460.39099999995</v>
      </c>
      <c r="S389" s="67">
        <f t="shared" si="17"/>
        <v>4199199.2910000002</v>
      </c>
    </row>
    <row r="390" spans="1:19" x14ac:dyDescent="0.25">
      <c r="A390" s="55">
        <v>385</v>
      </c>
      <c r="B390" s="68">
        <v>72125329</v>
      </c>
      <c r="C390" s="56" t="s">
        <v>54</v>
      </c>
      <c r="D390" s="56" t="s">
        <v>277</v>
      </c>
      <c r="E390" s="57">
        <v>44582</v>
      </c>
      <c r="F390" s="57" t="s">
        <v>337</v>
      </c>
      <c r="G390" s="63" t="s">
        <v>651</v>
      </c>
      <c r="H390" s="59" t="s">
        <v>67</v>
      </c>
      <c r="I390" s="59" t="s">
        <v>320</v>
      </c>
      <c r="J390" s="59" t="s">
        <v>340</v>
      </c>
      <c r="K390" s="59" t="s">
        <v>341</v>
      </c>
      <c r="L390" s="60">
        <v>44</v>
      </c>
      <c r="M390" s="61" t="s">
        <v>342</v>
      </c>
      <c r="N390" s="62" t="s">
        <v>284</v>
      </c>
      <c r="O390" s="63" t="s">
        <v>325</v>
      </c>
      <c r="P390" s="64">
        <v>8384773</v>
      </c>
      <c r="Q390" s="65">
        <f t="shared" ref="Q390:Q453" si="18">P390*$Q$4</f>
        <v>838477.3</v>
      </c>
      <c r="R390" s="66">
        <f t="shared" ref="R390:R453" si="19">(P390-Q390)*$R$4</f>
        <v>1433796.183</v>
      </c>
      <c r="S390" s="67">
        <f t="shared" si="17"/>
        <v>8980091.8829999994</v>
      </c>
    </row>
    <row r="391" spans="1:19" x14ac:dyDescent="0.25">
      <c r="A391" s="55">
        <v>386</v>
      </c>
      <c r="B391" s="68">
        <v>1045733299</v>
      </c>
      <c r="C391" s="56" t="s">
        <v>286</v>
      </c>
      <c r="D391" s="56" t="s">
        <v>287</v>
      </c>
      <c r="E391" s="57">
        <v>44583</v>
      </c>
      <c r="F391" s="57" t="s">
        <v>278</v>
      </c>
      <c r="G391" s="63" t="s">
        <v>634</v>
      </c>
      <c r="H391" s="59" t="s">
        <v>69</v>
      </c>
      <c r="I391" s="59" t="s">
        <v>330</v>
      </c>
      <c r="J391" s="59" t="s">
        <v>348</v>
      </c>
      <c r="K391" s="59" t="s">
        <v>282</v>
      </c>
      <c r="L391" s="60">
        <v>53</v>
      </c>
      <c r="M391" s="61" t="s">
        <v>349</v>
      </c>
      <c r="N391" s="62" t="s">
        <v>294</v>
      </c>
      <c r="O391" s="63" t="s">
        <v>285</v>
      </c>
      <c r="P391" s="64">
        <v>7742367</v>
      </c>
      <c r="Q391" s="65">
        <f t="shared" si="18"/>
        <v>774236.70000000007</v>
      </c>
      <c r="R391" s="66">
        <f t="shared" si="19"/>
        <v>1323944.757</v>
      </c>
      <c r="S391" s="67">
        <f t="shared" ref="S391:S454" si="20">P391-Q391+R391</f>
        <v>8292075.057</v>
      </c>
    </row>
    <row r="392" spans="1:19" x14ac:dyDescent="0.25">
      <c r="A392" s="55">
        <v>387</v>
      </c>
      <c r="B392" s="68">
        <v>1140879870</v>
      </c>
      <c r="C392" s="56" t="s">
        <v>296</v>
      </c>
      <c r="D392" s="56" t="s">
        <v>297</v>
      </c>
      <c r="E392" s="57">
        <v>44584</v>
      </c>
      <c r="F392" s="57" t="s">
        <v>288</v>
      </c>
      <c r="G392" s="63" t="s">
        <v>635</v>
      </c>
      <c r="H392" s="59" t="s">
        <v>71</v>
      </c>
      <c r="I392" s="59" t="s">
        <v>339</v>
      </c>
      <c r="J392" s="59" t="s">
        <v>354</v>
      </c>
      <c r="K392" s="59" t="s">
        <v>292</v>
      </c>
      <c r="L392" s="60">
        <v>50</v>
      </c>
      <c r="M392" s="61" t="s">
        <v>355</v>
      </c>
      <c r="N392" s="62" t="s">
        <v>304</v>
      </c>
      <c r="O392" s="63" t="s">
        <v>295</v>
      </c>
      <c r="P392" s="64">
        <v>5826757</v>
      </c>
      <c r="Q392" s="65">
        <f t="shared" si="18"/>
        <v>582675.70000000007</v>
      </c>
      <c r="R392" s="66">
        <f t="shared" si="19"/>
        <v>996375.44699999993</v>
      </c>
      <c r="S392" s="67">
        <f t="shared" si="20"/>
        <v>6240456.7469999995</v>
      </c>
    </row>
    <row r="393" spans="1:19" x14ac:dyDescent="0.25">
      <c r="A393" s="55">
        <v>388</v>
      </c>
      <c r="B393" s="74">
        <v>1143464995</v>
      </c>
      <c r="C393" s="56" t="s">
        <v>306</v>
      </c>
      <c r="D393" s="56" t="s">
        <v>307</v>
      </c>
      <c r="E393" s="57">
        <v>44585</v>
      </c>
      <c r="F393" s="57" t="s">
        <v>298</v>
      </c>
      <c r="G393" s="70" t="s">
        <v>753</v>
      </c>
      <c r="H393" s="59" t="s">
        <v>73</v>
      </c>
      <c r="I393" s="59" t="s">
        <v>347</v>
      </c>
      <c r="J393" s="59" t="s">
        <v>359</v>
      </c>
      <c r="K393" s="59" t="s">
        <v>302</v>
      </c>
      <c r="L393" s="60">
        <v>83</v>
      </c>
      <c r="M393" s="61" t="s">
        <v>283</v>
      </c>
      <c r="N393" s="62" t="s">
        <v>314</v>
      </c>
      <c r="O393" s="63" t="s">
        <v>305</v>
      </c>
      <c r="P393" s="64">
        <v>2906221</v>
      </c>
      <c r="Q393" s="65">
        <f t="shared" si="18"/>
        <v>290622.10000000003</v>
      </c>
      <c r="R393" s="66">
        <f t="shared" si="19"/>
        <v>496963.79099999997</v>
      </c>
      <c r="S393" s="67">
        <f t="shared" si="20"/>
        <v>3112562.6909999996</v>
      </c>
    </row>
    <row r="394" spans="1:19" x14ac:dyDescent="0.25">
      <c r="A394" s="55">
        <v>389</v>
      </c>
      <c r="B394" s="74">
        <v>1140882321</v>
      </c>
      <c r="C394" s="56" t="s">
        <v>316</v>
      </c>
      <c r="D394" s="56" t="s">
        <v>317</v>
      </c>
      <c r="E394" s="57">
        <v>44586</v>
      </c>
      <c r="F394" s="57" t="s">
        <v>308</v>
      </c>
      <c r="G394" s="70" t="s">
        <v>754</v>
      </c>
      <c r="H394" s="59" t="s">
        <v>75</v>
      </c>
      <c r="I394" s="59" t="s">
        <v>353</v>
      </c>
      <c r="J394" s="59" t="s">
        <v>363</v>
      </c>
      <c r="K394" s="59" t="s">
        <v>312</v>
      </c>
      <c r="L394" s="60">
        <v>56</v>
      </c>
      <c r="M394" s="61" t="s">
        <v>293</v>
      </c>
      <c r="N394" s="62" t="s">
        <v>324</v>
      </c>
      <c r="O394" s="63" t="s">
        <v>315</v>
      </c>
      <c r="P394" s="64">
        <v>3458312</v>
      </c>
      <c r="Q394" s="65">
        <f t="shared" si="18"/>
        <v>345831.2</v>
      </c>
      <c r="R394" s="66">
        <f t="shared" si="19"/>
        <v>591371.35199999996</v>
      </c>
      <c r="S394" s="67">
        <f t="shared" si="20"/>
        <v>3703852.1519999998</v>
      </c>
    </row>
    <row r="395" spans="1:19" x14ac:dyDescent="0.25">
      <c r="A395" s="55">
        <v>390</v>
      </c>
      <c r="B395" s="74">
        <v>1067838450</v>
      </c>
      <c r="C395" s="56" t="s">
        <v>326</v>
      </c>
      <c r="D395" s="56" t="s">
        <v>327</v>
      </c>
      <c r="E395" s="57">
        <v>44587</v>
      </c>
      <c r="F395" s="57" t="s">
        <v>318</v>
      </c>
      <c r="G395" s="70" t="s">
        <v>755</v>
      </c>
      <c r="H395" s="59" t="s">
        <v>77</v>
      </c>
      <c r="I395" s="59" t="s">
        <v>358</v>
      </c>
      <c r="J395" s="59" t="s">
        <v>367</v>
      </c>
      <c r="K395" s="59" t="s">
        <v>322</v>
      </c>
      <c r="L395" s="60">
        <v>78</v>
      </c>
      <c r="M395" s="61" t="s">
        <v>303</v>
      </c>
      <c r="N395" s="62" t="s">
        <v>334</v>
      </c>
      <c r="O395" s="63" t="s">
        <v>325</v>
      </c>
      <c r="P395" s="64">
        <v>8073569</v>
      </c>
      <c r="Q395" s="65">
        <f t="shared" si="18"/>
        <v>807356.9</v>
      </c>
      <c r="R395" s="66">
        <f t="shared" si="19"/>
        <v>1380580.2989999999</v>
      </c>
      <c r="S395" s="67">
        <f t="shared" si="20"/>
        <v>8646792.3990000002</v>
      </c>
    </row>
    <row r="396" spans="1:19" x14ac:dyDescent="0.25">
      <c r="A396" s="55">
        <v>391</v>
      </c>
      <c r="B396" s="74">
        <v>1010020006</v>
      </c>
      <c r="C396" s="56" t="s">
        <v>335</v>
      </c>
      <c r="D396" s="56" t="s">
        <v>336</v>
      </c>
      <c r="E396" s="57">
        <v>44588</v>
      </c>
      <c r="F396" s="57" t="s">
        <v>328</v>
      </c>
      <c r="G396" s="70" t="s">
        <v>756</v>
      </c>
      <c r="H396" s="59" t="s">
        <v>81</v>
      </c>
      <c r="I396" s="59" t="s">
        <v>362</v>
      </c>
      <c r="J396" s="59" t="s">
        <v>371</v>
      </c>
      <c r="K396" s="59" t="s">
        <v>332</v>
      </c>
      <c r="L396" s="60">
        <v>88</v>
      </c>
      <c r="M396" s="61" t="s">
        <v>313</v>
      </c>
      <c r="N396" s="62" t="s">
        <v>343</v>
      </c>
      <c r="O396" s="63" t="s">
        <v>285</v>
      </c>
      <c r="P396" s="64">
        <v>4679314</v>
      </c>
      <c r="Q396" s="65">
        <f t="shared" si="18"/>
        <v>467931.4</v>
      </c>
      <c r="R396" s="66">
        <f t="shared" si="19"/>
        <v>800162.6939999999</v>
      </c>
      <c r="S396" s="67">
        <f t="shared" si="20"/>
        <v>5011545.2939999998</v>
      </c>
    </row>
    <row r="397" spans="1:19" x14ac:dyDescent="0.25">
      <c r="A397" s="55">
        <v>392</v>
      </c>
      <c r="B397" s="74">
        <v>1129519027</v>
      </c>
      <c r="C397" s="56" t="s">
        <v>344</v>
      </c>
      <c r="D397" s="56" t="s">
        <v>345</v>
      </c>
      <c r="E397" s="57">
        <v>44589</v>
      </c>
      <c r="F397" s="57" t="s">
        <v>337</v>
      </c>
      <c r="G397" s="70" t="s">
        <v>757</v>
      </c>
      <c r="H397" s="59" t="s">
        <v>83</v>
      </c>
      <c r="I397" s="59" t="s">
        <v>366</v>
      </c>
      <c r="J397" s="59" t="s">
        <v>375</v>
      </c>
      <c r="K397" s="59" t="s">
        <v>341</v>
      </c>
      <c r="L397" s="60">
        <v>56</v>
      </c>
      <c r="M397" s="61" t="s">
        <v>323</v>
      </c>
      <c r="N397" s="62" t="s">
        <v>350</v>
      </c>
      <c r="O397" s="63" t="s">
        <v>295</v>
      </c>
      <c r="P397" s="64">
        <v>3590186</v>
      </c>
      <c r="Q397" s="65">
        <f t="shared" si="18"/>
        <v>359018.60000000003</v>
      </c>
      <c r="R397" s="66">
        <f t="shared" si="19"/>
        <v>613921.80599999998</v>
      </c>
      <c r="S397" s="67">
        <f t="shared" si="20"/>
        <v>3845089.2059999998</v>
      </c>
    </row>
    <row r="398" spans="1:19" x14ac:dyDescent="0.25">
      <c r="A398" s="55">
        <v>393</v>
      </c>
      <c r="B398" s="74">
        <v>23181531</v>
      </c>
      <c r="C398" s="56" t="s">
        <v>351</v>
      </c>
      <c r="D398" s="56" t="s">
        <v>277</v>
      </c>
      <c r="E398" s="57">
        <v>44590</v>
      </c>
      <c r="F398" s="57" t="s">
        <v>278</v>
      </c>
      <c r="G398" s="70" t="s">
        <v>758</v>
      </c>
      <c r="H398" s="59" t="s">
        <v>369</v>
      </c>
      <c r="I398" s="59" t="s">
        <v>370</v>
      </c>
      <c r="J398" s="59" t="s">
        <v>379</v>
      </c>
      <c r="K398" s="59" t="s">
        <v>282</v>
      </c>
      <c r="L398" s="60">
        <v>41</v>
      </c>
      <c r="M398" s="61" t="s">
        <v>333</v>
      </c>
      <c r="N398" s="62" t="s">
        <v>284</v>
      </c>
      <c r="O398" s="63" t="s">
        <v>305</v>
      </c>
      <c r="P398" s="64">
        <v>5343784</v>
      </c>
      <c r="Q398" s="65">
        <f t="shared" si="18"/>
        <v>534378.4</v>
      </c>
      <c r="R398" s="66">
        <f t="shared" si="19"/>
        <v>913787.0639999999</v>
      </c>
      <c r="S398" s="67">
        <f t="shared" si="20"/>
        <v>5723192.6639999999</v>
      </c>
    </row>
    <row r="399" spans="1:19" x14ac:dyDescent="0.25">
      <c r="A399" s="55">
        <v>394</v>
      </c>
      <c r="B399" s="74">
        <v>1140854798</v>
      </c>
      <c r="C399" s="56" t="s">
        <v>356</v>
      </c>
      <c r="D399" s="56" t="s">
        <v>287</v>
      </c>
      <c r="E399" s="57">
        <v>44591</v>
      </c>
      <c r="F399" s="57" t="s">
        <v>288</v>
      </c>
      <c r="G399" s="70" t="s">
        <v>759</v>
      </c>
      <c r="H399" s="59" t="s">
        <v>373</v>
      </c>
      <c r="I399" s="59" t="s">
        <v>374</v>
      </c>
      <c r="J399" s="59" t="s">
        <v>383</v>
      </c>
      <c r="K399" s="59" t="s">
        <v>292</v>
      </c>
      <c r="L399" s="60">
        <v>89</v>
      </c>
      <c r="M399" s="61" t="s">
        <v>342</v>
      </c>
      <c r="N399" s="62" t="s">
        <v>294</v>
      </c>
      <c r="O399" s="63" t="s">
        <v>315</v>
      </c>
      <c r="P399" s="64">
        <v>6875805</v>
      </c>
      <c r="Q399" s="65">
        <f t="shared" si="18"/>
        <v>687580.5</v>
      </c>
      <c r="R399" s="66">
        <f t="shared" si="19"/>
        <v>1175762.655</v>
      </c>
      <c r="S399" s="67">
        <f t="shared" si="20"/>
        <v>7363987.1550000003</v>
      </c>
    </row>
    <row r="400" spans="1:19" x14ac:dyDescent="0.25">
      <c r="A400" s="55">
        <v>395</v>
      </c>
      <c r="B400" s="74">
        <v>22737465</v>
      </c>
      <c r="C400" s="56" t="s">
        <v>360</v>
      </c>
      <c r="D400" s="56" t="s">
        <v>297</v>
      </c>
      <c r="E400" s="57">
        <v>44592</v>
      </c>
      <c r="F400" s="57" t="s">
        <v>298</v>
      </c>
      <c r="G400" s="70" t="s">
        <v>760</v>
      </c>
      <c r="H400" s="59" t="s">
        <v>377</v>
      </c>
      <c r="I400" s="59" t="s">
        <v>378</v>
      </c>
      <c r="J400" s="59" t="s">
        <v>386</v>
      </c>
      <c r="K400" s="59" t="s">
        <v>302</v>
      </c>
      <c r="L400" s="60">
        <v>30</v>
      </c>
      <c r="M400" s="61" t="s">
        <v>349</v>
      </c>
      <c r="N400" s="62" t="s">
        <v>304</v>
      </c>
      <c r="O400" s="63" t="s">
        <v>325</v>
      </c>
      <c r="P400" s="64">
        <v>9741283</v>
      </c>
      <c r="Q400" s="65">
        <f t="shared" si="18"/>
        <v>974128.3</v>
      </c>
      <c r="R400" s="66">
        <f t="shared" si="19"/>
        <v>1665759.3929999999</v>
      </c>
      <c r="S400" s="67">
        <f t="shared" si="20"/>
        <v>10432914.092999998</v>
      </c>
    </row>
    <row r="401" spans="1:19" x14ac:dyDescent="0.25">
      <c r="A401" s="55">
        <v>396</v>
      </c>
      <c r="B401" s="74">
        <v>1143131090</v>
      </c>
      <c r="C401" s="56" t="s">
        <v>364</v>
      </c>
      <c r="D401" s="56" t="s">
        <v>307</v>
      </c>
      <c r="E401" s="57">
        <v>44593</v>
      </c>
      <c r="F401" s="57" t="s">
        <v>308</v>
      </c>
      <c r="G401" s="70" t="s">
        <v>761</v>
      </c>
      <c r="H401" s="59" t="s">
        <v>381</v>
      </c>
      <c r="I401" s="59" t="s">
        <v>382</v>
      </c>
      <c r="J401" s="59" t="s">
        <v>390</v>
      </c>
      <c r="K401" s="59" t="s">
        <v>312</v>
      </c>
      <c r="L401" s="60">
        <v>91</v>
      </c>
      <c r="M401" s="61" t="s">
        <v>355</v>
      </c>
      <c r="N401" s="62" t="s">
        <v>314</v>
      </c>
      <c r="O401" s="63" t="s">
        <v>285</v>
      </c>
      <c r="P401" s="64">
        <v>8274373</v>
      </c>
      <c r="Q401" s="65">
        <f t="shared" si="18"/>
        <v>827437.3</v>
      </c>
      <c r="R401" s="66">
        <f t="shared" si="19"/>
        <v>1414917.7830000001</v>
      </c>
      <c r="S401" s="67">
        <f t="shared" si="20"/>
        <v>8861853.4830000009</v>
      </c>
    </row>
    <row r="402" spans="1:19" x14ac:dyDescent="0.25">
      <c r="A402" s="55">
        <v>397</v>
      </c>
      <c r="B402" s="74">
        <v>1140892796</v>
      </c>
      <c r="C402" s="56" t="s">
        <v>54</v>
      </c>
      <c r="D402" s="56" t="s">
        <v>317</v>
      </c>
      <c r="E402" s="57">
        <v>44594</v>
      </c>
      <c r="F402" s="57" t="s">
        <v>318</v>
      </c>
      <c r="G402" s="70" t="s">
        <v>762</v>
      </c>
      <c r="H402" s="59" t="s">
        <v>129</v>
      </c>
      <c r="I402" s="59" t="s">
        <v>385</v>
      </c>
      <c r="J402" s="59" t="s">
        <v>394</v>
      </c>
      <c r="K402" s="59" t="s">
        <v>322</v>
      </c>
      <c r="L402" s="60">
        <v>25</v>
      </c>
      <c r="M402" s="61" t="s">
        <v>283</v>
      </c>
      <c r="N402" s="62" t="s">
        <v>324</v>
      </c>
      <c r="O402" s="63" t="s">
        <v>295</v>
      </c>
      <c r="P402" s="64">
        <v>4328451</v>
      </c>
      <c r="Q402" s="65">
        <f t="shared" si="18"/>
        <v>432845.10000000003</v>
      </c>
      <c r="R402" s="66">
        <f t="shared" si="19"/>
        <v>740165.12100000004</v>
      </c>
      <c r="S402" s="67">
        <f t="shared" si="20"/>
        <v>4635771.0209999997</v>
      </c>
    </row>
    <row r="403" spans="1:19" x14ac:dyDescent="0.25">
      <c r="A403" s="55">
        <v>398</v>
      </c>
      <c r="B403" s="74">
        <v>32867870</v>
      </c>
      <c r="C403" s="56" t="s">
        <v>286</v>
      </c>
      <c r="D403" s="56" t="s">
        <v>327</v>
      </c>
      <c r="E403" s="57">
        <v>44595</v>
      </c>
      <c r="F403" s="57" t="s">
        <v>328</v>
      </c>
      <c r="G403" s="70" t="s">
        <v>763</v>
      </c>
      <c r="H403" s="59" t="s">
        <v>388</v>
      </c>
      <c r="I403" s="59" t="s">
        <v>389</v>
      </c>
      <c r="J403" s="59" t="s">
        <v>398</v>
      </c>
      <c r="K403" s="59" t="s">
        <v>332</v>
      </c>
      <c r="L403" s="60">
        <v>32</v>
      </c>
      <c r="M403" s="61" t="s">
        <v>293</v>
      </c>
      <c r="N403" s="62" t="s">
        <v>334</v>
      </c>
      <c r="O403" s="63" t="s">
        <v>305</v>
      </c>
      <c r="P403" s="64">
        <v>2561262</v>
      </c>
      <c r="Q403" s="65">
        <f t="shared" si="18"/>
        <v>256126.2</v>
      </c>
      <c r="R403" s="66">
        <f t="shared" si="19"/>
        <v>437975.80199999997</v>
      </c>
      <c r="S403" s="67">
        <f t="shared" si="20"/>
        <v>2743111.602</v>
      </c>
    </row>
    <row r="404" spans="1:19" x14ac:dyDescent="0.25">
      <c r="A404" s="55">
        <v>399</v>
      </c>
      <c r="B404" s="74">
        <v>1045727157</v>
      </c>
      <c r="C404" s="56" t="s">
        <v>296</v>
      </c>
      <c r="D404" s="56" t="s">
        <v>336</v>
      </c>
      <c r="E404" s="57">
        <v>44596</v>
      </c>
      <c r="F404" s="57" t="s">
        <v>337</v>
      </c>
      <c r="G404" s="70" t="s">
        <v>764</v>
      </c>
      <c r="H404" s="59" t="s">
        <v>392</v>
      </c>
      <c r="I404" s="59" t="s">
        <v>393</v>
      </c>
      <c r="J404" s="59" t="s">
        <v>400</v>
      </c>
      <c r="K404" s="59" t="s">
        <v>341</v>
      </c>
      <c r="L404" s="60">
        <v>10</v>
      </c>
      <c r="M404" s="61" t="s">
        <v>303</v>
      </c>
      <c r="N404" s="62" t="s">
        <v>343</v>
      </c>
      <c r="O404" s="63" t="s">
        <v>315</v>
      </c>
      <c r="P404" s="64">
        <v>8980403</v>
      </c>
      <c r="Q404" s="65">
        <f t="shared" si="18"/>
        <v>898040.3</v>
      </c>
      <c r="R404" s="66">
        <f t="shared" si="19"/>
        <v>1535648.9129999999</v>
      </c>
      <c r="S404" s="67">
        <f t="shared" si="20"/>
        <v>9618011.6129999999</v>
      </c>
    </row>
    <row r="405" spans="1:19" x14ac:dyDescent="0.25">
      <c r="A405" s="55">
        <v>400</v>
      </c>
      <c r="B405" s="74">
        <v>1045701827</v>
      </c>
      <c r="C405" s="56" t="s">
        <v>306</v>
      </c>
      <c r="D405" s="56" t="s">
        <v>345</v>
      </c>
      <c r="E405" s="57">
        <v>44597</v>
      </c>
      <c r="F405" s="57" t="s">
        <v>278</v>
      </c>
      <c r="G405" s="70" t="s">
        <v>765</v>
      </c>
      <c r="H405" s="59" t="s">
        <v>396</v>
      </c>
      <c r="I405" s="59" t="s">
        <v>397</v>
      </c>
      <c r="J405" s="59" t="s">
        <v>402</v>
      </c>
      <c r="K405" s="59" t="s">
        <v>282</v>
      </c>
      <c r="L405" s="60">
        <v>34</v>
      </c>
      <c r="M405" s="61" t="s">
        <v>313</v>
      </c>
      <c r="N405" s="62" t="s">
        <v>350</v>
      </c>
      <c r="O405" s="63" t="s">
        <v>325</v>
      </c>
      <c r="P405" s="64">
        <v>8148213</v>
      </c>
      <c r="Q405" s="65">
        <f t="shared" si="18"/>
        <v>814821.3</v>
      </c>
      <c r="R405" s="66">
        <f t="shared" si="19"/>
        <v>1393344.423</v>
      </c>
      <c r="S405" s="67">
        <f t="shared" si="20"/>
        <v>8726736.1229999997</v>
      </c>
    </row>
    <row r="406" spans="1:19" x14ac:dyDescent="0.25">
      <c r="A406" s="55">
        <v>401</v>
      </c>
      <c r="B406" s="74">
        <v>22464382</v>
      </c>
      <c r="C406" s="56" t="s">
        <v>316</v>
      </c>
      <c r="D406" s="56" t="s">
        <v>277</v>
      </c>
      <c r="E406" s="57">
        <v>44598</v>
      </c>
      <c r="F406" s="57" t="s">
        <v>288</v>
      </c>
      <c r="G406" s="70" t="s">
        <v>766</v>
      </c>
      <c r="H406" s="59" t="s">
        <v>79</v>
      </c>
      <c r="I406" s="59" t="s">
        <v>280</v>
      </c>
      <c r="J406" s="59" t="s">
        <v>404</v>
      </c>
      <c r="K406" s="59" t="s">
        <v>292</v>
      </c>
      <c r="L406" s="60">
        <v>77</v>
      </c>
      <c r="M406" s="61" t="s">
        <v>323</v>
      </c>
      <c r="N406" s="62" t="s">
        <v>284</v>
      </c>
      <c r="O406" s="63" t="s">
        <v>285</v>
      </c>
      <c r="P406" s="64">
        <v>6430044</v>
      </c>
      <c r="Q406" s="65">
        <f t="shared" si="18"/>
        <v>643004.4</v>
      </c>
      <c r="R406" s="66">
        <f t="shared" si="19"/>
        <v>1099537.524</v>
      </c>
      <c r="S406" s="67">
        <f t="shared" si="20"/>
        <v>6886577.1239999998</v>
      </c>
    </row>
    <row r="407" spans="1:19" x14ac:dyDescent="0.25">
      <c r="A407" s="55">
        <v>402</v>
      </c>
      <c r="B407" s="74">
        <v>1129565494</v>
      </c>
      <c r="C407" s="56" t="s">
        <v>326</v>
      </c>
      <c r="D407" s="56" t="s">
        <v>287</v>
      </c>
      <c r="E407" s="57">
        <v>44599</v>
      </c>
      <c r="F407" s="57" t="s">
        <v>298</v>
      </c>
      <c r="G407" s="70" t="s">
        <v>767</v>
      </c>
      <c r="H407" s="59" t="s">
        <v>61</v>
      </c>
      <c r="I407" s="59" t="s">
        <v>290</v>
      </c>
      <c r="J407" s="59" t="s">
        <v>406</v>
      </c>
      <c r="K407" s="59" t="s">
        <v>302</v>
      </c>
      <c r="L407" s="60">
        <v>57</v>
      </c>
      <c r="M407" s="61" t="s">
        <v>333</v>
      </c>
      <c r="N407" s="62" t="s">
        <v>294</v>
      </c>
      <c r="O407" s="63" t="s">
        <v>295</v>
      </c>
      <c r="P407" s="64">
        <v>2110359</v>
      </c>
      <c r="Q407" s="65">
        <f t="shared" si="18"/>
        <v>211035.90000000002</v>
      </c>
      <c r="R407" s="66">
        <f t="shared" si="19"/>
        <v>360871.38900000002</v>
      </c>
      <c r="S407" s="67">
        <f t="shared" si="20"/>
        <v>2260194.4890000001</v>
      </c>
    </row>
    <row r="408" spans="1:19" x14ac:dyDescent="0.25">
      <c r="A408" s="55">
        <v>403</v>
      </c>
      <c r="B408" s="74">
        <v>1140888871</v>
      </c>
      <c r="C408" s="56" t="s">
        <v>335</v>
      </c>
      <c r="D408" s="56" t="s">
        <v>297</v>
      </c>
      <c r="E408" s="57">
        <v>44600</v>
      </c>
      <c r="F408" s="57" t="s">
        <v>308</v>
      </c>
      <c r="G408" s="70" t="s">
        <v>768</v>
      </c>
      <c r="H408" s="59" t="s">
        <v>63</v>
      </c>
      <c r="I408" s="59" t="s">
        <v>300</v>
      </c>
      <c r="J408" s="59" t="s">
        <v>408</v>
      </c>
      <c r="K408" s="59" t="s">
        <v>312</v>
      </c>
      <c r="L408" s="60">
        <v>17</v>
      </c>
      <c r="M408" s="61" t="s">
        <v>342</v>
      </c>
      <c r="N408" s="62" t="s">
        <v>304</v>
      </c>
      <c r="O408" s="63" t="s">
        <v>305</v>
      </c>
      <c r="P408" s="64">
        <v>3581445</v>
      </c>
      <c r="Q408" s="65">
        <f t="shared" si="18"/>
        <v>358144.5</v>
      </c>
      <c r="R408" s="66">
        <f t="shared" si="19"/>
        <v>612427.09499999997</v>
      </c>
      <c r="S408" s="67">
        <f t="shared" si="20"/>
        <v>3835727.5949999997</v>
      </c>
    </row>
    <row r="409" spans="1:19" x14ac:dyDescent="0.25">
      <c r="A409" s="55">
        <v>404</v>
      </c>
      <c r="B409" s="74">
        <v>1127950817</v>
      </c>
      <c r="C409" s="56" t="s">
        <v>344</v>
      </c>
      <c r="D409" s="56" t="s">
        <v>307</v>
      </c>
      <c r="E409" s="57">
        <v>44601</v>
      </c>
      <c r="F409" s="57" t="s">
        <v>318</v>
      </c>
      <c r="G409" s="70" t="s">
        <v>769</v>
      </c>
      <c r="H409" s="59" t="s">
        <v>65</v>
      </c>
      <c r="I409" s="59" t="s">
        <v>310</v>
      </c>
      <c r="J409" s="59" t="s">
        <v>410</v>
      </c>
      <c r="K409" s="59" t="s">
        <v>322</v>
      </c>
      <c r="L409" s="60">
        <v>48</v>
      </c>
      <c r="M409" s="61" t="s">
        <v>349</v>
      </c>
      <c r="N409" s="62" t="s">
        <v>314</v>
      </c>
      <c r="O409" s="63" t="s">
        <v>315</v>
      </c>
      <c r="P409" s="64">
        <v>3159952</v>
      </c>
      <c r="Q409" s="65">
        <f t="shared" si="18"/>
        <v>315995.2</v>
      </c>
      <c r="R409" s="66">
        <f t="shared" si="19"/>
        <v>540351.79200000002</v>
      </c>
      <c r="S409" s="67">
        <f t="shared" si="20"/>
        <v>3384308.5919999997</v>
      </c>
    </row>
    <row r="410" spans="1:19" x14ac:dyDescent="0.25">
      <c r="A410" s="55">
        <v>405</v>
      </c>
      <c r="B410" s="74">
        <v>1143237545</v>
      </c>
      <c r="C410" s="56" t="s">
        <v>351</v>
      </c>
      <c r="D410" s="56" t="s">
        <v>317</v>
      </c>
      <c r="E410" s="57">
        <v>44602</v>
      </c>
      <c r="F410" s="57" t="s">
        <v>328</v>
      </c>
      <c r="G410" s="70" t="s">
        <v>770</v>
      </c>
      <c r="H410" s="59" t="s">
        <v>67</v>
      </c>
      <c r="I410" s="59" t="s">
        <v>320</v>
      </c>
      <c r="J410" s="59" t="s">
        <v>412</v>
      </c>
      <c r="K410" s="59" t="s">
        <v>332</v>
      </c>
      <c r="L410" s="60">
        <v>67</v>
      </c>
      <c r="M410" s="61" t="s">
        <v>355</v>
      </c>
      <c r="N410" s="62" t="s">
        <v>324</v>
      </c>
      <c r="O410" s="63" t="s">
        <v>325</v>
      </c>
      <c r="P410" s="64">
        <v>8625073</v>
      </c>
      <c r="Q410" s="65">
        <f t="shared" si="18"/>
        <v>862507.3</v>
      </c>
      <c r="R410" s="66">
        <f t="shared" si="19"/>
        <v>1474887.483</v>
      </c>
      <c r="S410" s="67">
        <f t="shared" si="20"/>
        <v>9237453.1830000002</v>
      </c>
    </row>
    <row r="411" spans="1:19" x14ac:dyDescent="0.25">
      <c r="A411" s="55">
        <v>406</v>
      </c>
      <c r="B411" s="74">
        <v>1045699455</v>
      </c>
      <c r="C411" s="56" t="s">
        <v>356</v>
      </c>
      <c r="D411" s="56" t="s">
        <v>327</v>
      </c>
      <c r="E411" s="57">
        <v>44603</v>
      </c>
      <c r="F411" s="57" t="s">
        <v>337</v>
      </c>
      <c r="G411" s="70" t="s">
        <v>771</v>
      </c>
      <c r="H411" s="59" t="s">
        <v>69</v>
      </c>
      <c r="I411" s="59" t="s">
        <v>330</v>
      </c>
      <c r="J411" s="59" t="s">
        <v>281</v>
      </c>
      <c r="K411" s="59" t="s">
        <v>341</v>
      </c>
      <c r="L411" s="60">
        <v>60</v>
      </c>
      <c r="M411" s="61" t="s">
        <v>283</v>
      </c>
      <c r="N411" s="62" t="s">
        <v>334</v>
      </c>
      <c r="O411" s="63" t="s">
        <v>285</v>
      </c>
      <c r="P411" s="64">
        <v>9879499</v>
      </c>
      <c r="Q411" s="65">
        <f t="shared" si="18"/>
        <v>987949.9</v>
      </c>
      <c r="R411" s="66">
        <f t="shared" si="19"/>
        <v>1689394.3289999999</v>
      </c>
      <c r="S411" s="67">
        <f t="shared" si="20"/>
        <v>10580943.429</v>
      </c>
    </row>
    <row r="412" spans="1:19" x14ac:dyDescent="0.25">
      <c r="A412" s="55">
        <v>407</v>
      </c>
      <c r="B412" s="74">
        <v>1002026230</v>
      </c>
      <c r="C412" s="56" t="s">
        <v>360</v>
      </c>
      <c r="D412" s="56" t="s">
        <v>336</v>
      </c>
      <c r="E412" s="57">
        <v>44604</v>
      </c>
      <c r="F412" s="57" t="s">
        <v>278</v>
      </c>
      <c r="G412" s="70" t="s">
        <v>772</v>
      </c>
      <c r="H412" s="59" t="s">
        <v>71</v>
      </c>
      <c r="I412" s="59" t="s">
        <v>339</v>
      </c>
      <c r="J412" s="59" t="s">
        <v>291</v>
      </c>
      <c r="K412" s="59" t="s">
        <v>282</v>
      </c>
      <c r="L412" s="60">
        <v>57</v>
      </c>
      <c r="M412" s="61" t="s">
        <v>293</v>
      </c>
      <c r="N412" s="62" t="s">
        <v>343</v>
      </c>
      <c r="O412" s="63" t="s">
        <v>295</v>
      </c>
      <c r="P412" s="64">
        <v>8913087</v>
      </c>
      <c r="Q412" s="65">
        <f t="shared" si="18"/>
        <v>891308.70000000007</v>
      </c>
      <c r="R412" s="66">
        <f t="shared" si="19"/>
        <v>1524137.8770000001</v>
      </c>
      <c r="S412" s="67">
        <f t="shared" si="20"/>
        <v>9545916.1769999992</v>
      </c>
    </row>
    <row r="413" spans="1:19" x14ac:dyDescent="0.25">
      <c r="A413" s="55">
        <v>408</v>
      </c>
      <c r="B413" s="74">
        <v>1152944421</v>
      </c>
      <c r="C413" s="56" t="s">
        <v>364</v>
      </c>
      <c r="D413" s="56" t="s">
        <v>345</v>
      </c>
      <c r="E413" s="57">
        <v>44605</v>
      </c>
      <c r="F413" s="57" t="s">
        <v>288</v>
      </c>
      <c r="G413" s="70" t="s">
        <v>773</v>
      </c>
      <c r="H413" s="59" t="s">
        <v>73</v>
      </c>
      <c r="I413" s="59" t="s">
        <v>347</v>
      </c>
      <c r="J413" s="59" t="s">
        <v>301</v>
      </c>
      <c r="K413" s="59" t="s">
        <v>292</v>
      </c>
      <c r="L413" s="60">
        <v>65</v>
      </c>
      <c r="M413" s="61" t="s">
        <v>303</v>
      </c>
      <c r="N413" s="62" t="s">
        <v>350</v>
      </c>
      <c r="O413" s="63" t="s">
        <v>305</v>
      </c>
      <c r="P413" s="64">
        <v>8433576</v>
      </c>
      <c r="Q413" s="65">
        <f t="shared" si="18"/>
        <v>843357.60000000009</v>
      </c>
      <c r="R413" s="66">
        <f t="shared" si="19"/>
        <v>1442141.496</v>
      </c>
      <c r="S413" s="67">
        <f t="shared" si="20"/>
        <v>9032359.8959999997</v>
      </c>
    </row>
    <row r="414" spans="1:19" x14ac:dyDescent="0.25">
      <c r="A414" s="55">
        <v>409</v>
      </c>
      <c r="B414" s="74">
        <v>22549790</v>
      </c>
      <c r="C414" s="56" t="s">
        <v>54</v>
      </c>
      <c r="D414" s="56" t="s">
        <v>277</v>
      </c>
      <c r="E414" s="57">
        <v>44606</v>
      </c>
      <c r="F414" s="57" t="s">
        <v>298</v>
      </c>
      <c r="G414" s="70" t="s">
        <v>774</v>
      </c>
      <c r="H414" s="59" t="s">
        <v>75</v>
      </c>
      <c r="I414" s="59" t="s">
        <v>353</v>
      </c>
      <c r="J414" s="59" t="s">
        <v>311</v>
      </c>
      <c r="K414" s="59" t="s">
        <v>302</v>
      </c>
      <c r="L414" s="60">
        <v>73</v>
      </c>
      <c r="M414" s="61" t="s">
        <v>313</v>
      </c>
      <c r="N414" s="62" t="s">
        <v>284</v>
      </c>
      <c r="O414" s="63" t="s">
        <v>315</v>
      </c>
      <c r="P414" s="64">
        <v>7800677</v>
      </c>
      <c r="Q414" s="65">
        <f t="shared" si="18"/>
        <v>780067.70000000007</v>
      </c>
      <c r="R414" s="66">
        <f t="shared" si="19"/>
        <v>1333915.767</v>
      </c>
      <c r="S414" s="67">
        <f t="shared" si="20"/>
        <v>8354525.0669999998</v>
      </c>
    </row>
    <row r="415" spans="1:19" x14ac:dyDescent="0.25">
      <c r="A415" s="55">
        <v>410</v>
      </c>
      <c r="B415" s="74">
        <v>1129503570</v>
      </c>
      <c r="C415" s="56" t="s">
        <v>286</v>
      </c>
      <c r="D415" s="56" t="s">
        <v>287</v>
      </c>
      <c r="E415" s="57">
        <v>44607</v>
      </c>
      <c r="F415" s="57" t="s">
        <v>308</v>
      </c>
      <c r="G415" s="70" t="s">
        <v>775</v>
      </c>
      <c r="H415" s="59" t="s">
        <v>77</v>
      </c>
      <c r="I415" s="59" t="s">
        <v>358</v>
      </c>
      <c r="J415" s="59" t="s">
        <v>321</v>
      </c>
      <c r="K415" s="59" t="s">
        <v>312</v>
      </c>
      <c r="L415" s="60">
        <v>72</v>
      </c>
      <c r="M415" s="61" t="s">
        <v>323</v>
      </c>
      <c r="N415" s="62" t="s">
        <v>294</v>
      </c>
      <c r="O415" s="63" t="s">
        <v>325</v>
      </c>
      <c r="P415" s="64">
        <v>6313967</v>
      </c>
      <c r="Q415" s="65">
        <f t="shared" si="18"/>
        <v>631396.70000000007</v>
      </c>
      <c r="R415" s="66">
        <f t="shared" si="19"/>
        <v>1079688.3570000001</v>
      </c>
      <c r="S415" s="67">
        <f t="shared" si="20"/>
        <v>6762258.6569999997</v>
      </c>
    </row>
    <row r="416" spans="1:19" x14ac:dyDescent="0.25">
      <c r="A416" s="55">
        <v>411</v>
      </c>
      <c r="B416" s="74">
        <v>1001913520</v>
      </c>
      <c r="C416" s="56" t="s">
        <v>296</v>
      </c>
      <c r="D416" s="56" t="s">
        <v>297</v>
      </c>
      <c r="E416" s="57">
        <v>44608</v>
      </c>
      <c r="F416" s="57" t="s">
        <v>318</v>
      </c>
      <c r="G416" s="70" t="s">
        <v>776</v>
      </c>
      <c r="H416" s="59" t="s">
        <v>81</v>
      </c>
      <c r="I416" s="59" t="s">
        <v>362</v>
      </c>
      <c r="J416" s="59" t="s">
        <v>331</v>
      </c>
      <c r="K416" s="59" t="s">
        <v>322</v>
      </c>
      <c r="L416" s="60">
        <v>40</v>
      </c>
      <c r="M416" s="61" t="s">
        <v>333</v>
      </c>
      <c r="N416" s="62" t="s">
        <v>304</v>
      </c>
      <c r="O416" s="63" t="s">
        <v>285</v>
      </c>
      <c r="P416" s="64">
        <v>7624360</v>
      </c>
      <c r="Q416" s="65">
        <f t="shared" si="18"/>
        <v>762436</v>
      </c>
      <c r="R416" s="66">
        <f t="shared" si="19"/>
        <v>1303765.56</v>
      </c>
      <c r="S416" s="67">
        <f t="shared" si="20"/>
        <v>8165689.5600000005</v>
      </c>
    </row>
    <row r="417" spans="1:19" x14ac:dyDescent="0.25">
      <c r="A417" s="55">
        <v>412</v>
      </c>
      <c r="B417" s="74">
        <v>1007463615</v>
      </c>
      <c r="C417" s="56" t="s">
        <v>306</v>
      </c>
      <c r="D417" s="56" t="s">
        <v>307</v>
      </c>
      <c r="E417" s="57">
        <v>44609</v>
      </c>
      <c r="F417" s="57" t="s">
        <v>328</v>
      </c>
      <c r="G417" s="70" t="s">
        <v>777</v>
      </c>
      <c r="H417" s="59" t="s">
        <v>83</v>
      </c>
      <c r="I417" s="59" t="s">
        <v>366</v>
      </c>
      <c r="J417" s="59" t="s">
        <v>340</v>
      </c>
      <c r="K417" s="59" t="s">
        <v>332</v>
      </c>
      <c r="L417" s="60">
        <v>66</v>
      </c>
      <c r="M417" s="61" t="s">
        <v>342</v>
      </c>
      <c r="N417" s="62" t="s">
        <v>314</v>
      </c>
      <c r="O417" s="63" t="s">
        <v>295</v>
      </c>
      <c r="P417" s="64">
        <v>2244770</v>
      </c>
      <c r="Q417" s="65">
        <f t="shared" si="18"/>
        <v>224477</v>
      </c>
      <c r="R417" s="66">
        <f t="shared" si="19"/>
        <v>383855.67</v>
      </c>
      <c r="S417" s="67">
        <f t="shared" si="20"/>
        <v>2404148.67</v>
      </c>
    </row>
    <row r="418" spans="1:19" x14ac:dyDescent="0.25">
      <c r="A418" s="55">
        <v>413</v>
      </c>
      <c r="B418" s="74">
        <v>55225775</v>
      </c>
      <c r="C418" s="56" t="s">
        <v>316</v>
      </c>
      <c r="D418" s="56" t="s">
        <v>317</v>
      </c>
      <c r="E418" s="57">
        <v>44610</v>
      </c>
      <c r="F418" s="57" t="s">
        <v>337</v>
      </c>
      <c r="G418" s="70" t="s">
        <v>778</v>
      </c>
      <c r="H418" s="59" t="s">
        <v>369</v>
      </c>
      <c r="I418" s="59" t="s">
        <v>370</v>
      </c>
      <c r="J418" s="59" t="s">
        <v>348</v>
      </c>
      <c r="K418" s="59" t="s">
        <v>341</v>
      </c>
      <c r="L418" s="60">
        <v>90</v>
      </c>
      <c r="M418" s="61" t="s">
        <v>349</v>
      </c>
      <c r="N418" s="62" t="s">
        <v>324</v>
      </c>
      <c r="O418" s="63" t="s">
        <v>305</v>
      </c>
      <c r="P418" s="64">
        <v>3896681</v>
      </c>
      <c r="Q418" s="65">
        <f t="shared" si="18"/>
        <v>389668.10000000003</v>
      </c>
      <c r="R418" s="66">
        <f t="shared" si="19"/>
        <v>666332.451</v>
      </c>
      <c r="S418" s="67">
        <f t="shared" si="20"/>
        <v>4173345.3509999998</v>
      </c>
    </row>
    <row r="419" spans="1:19" x14ac:dyDescent="0.25">
      <c r="A419" s="55">
        <v>414</v>
      </c>
      <c r="B419" s="74">
        <v>22885344</v>
      </c>
      <c r="C419" s="56" t="s">
        <v>326</v>
      </c>
      <c r="D419" s="56" t="s">
        <v>327</v>
      </c>
      <c r="E419" s="57">
        <v>44611</v>
      </c>
      <c r="F419" s="57" t="s">
        <v>278</v>
      </c>
      <c r="G419" s="70" t="s">
        <v>779</v>
      </c>
      <c r="H419" s="59" t="s">
        <v>373</v>
      </c>
      <c r="I419" s="59" t="s">
        <v>374</v>
      </c>
      <c r="J419" s="59" t="s">
        <v>354</v>
      </c>
      <c r="K419" s="59" t="s">
        <v>282</v>
      </c>
      <c r="L419" s="60">
        <v>92</v>
      </c>
      <c r="M419" s="61" t="s">
        <v>355</v>
      </c>
      <c r="N419" s="62" t="s">
        <v>334</v>
      </c>
      <c r="O419" s="63" t="s">
        <v>315</v>
      </c>
      <c r="P419" s="64">
        <v>3212660</v>
      </c>
      <c r="Q419" s="65">
        <f t="shared" si="18"/>
        <v>321266</v>
      </c>
      <c r="R419" s="66">
        <f t="shared" si="19"/>
        <v>549364.86</v>
      </c>
      <c r="S419" s="67">
        <f t="shared" si="20"/>
        <v>3440758.86</v>
      </c>
    </row>
    <row r="420" spans="1:19" x14ac:dyDescent="0.25">
      <c r="A420" s="55">
        <v>415</v>
      </c>
      <c r="B420" s="74">
        <v>1001824421</v>
      </c>
      <c r="C420" s="56" t="s">
        <v>335</v>
      </c>
      <c r="D420" s="56" t="s">
        <v>336</v>
      </c>
      <c r="E420" s="57">
        <v>44612</v>
      </c>
      <c r="F420" s="57" t="s">
        <v>288</v>
      </c>
      <c r="G420" s="70" t="s">
        <v>780</v>
      </c>
      <c r="H420" s="59" t="s">
        <v>377</v>
      </c>
      <c r="I420" s="59" t="s">
        <v>378</v>
      </c>
      <c r="J420" s="59" t="s">
        <v>359</v>
      </c>
      <c r="K420" s="59" t="s">
        <v>292</v>
      </c>
      <c r="L420" s="60">
        <v>48</v>
      </c>
      <c r="M420" s="61" t="s">
        <v>283</v>
      </c>
      <c r="N420" s="62" t="s">
        <v>343</v>
      </c>
      <c r="O420" s="63" t="s">
        <v>325</v>
      </c>
      <c r="P420" s="64">
        <v>6087995</v>
      </c>
      <c r="Q420" s="65">
        <f t="shared" si="18"/>
        <v>608799.5</v>
      </c>
      <c r="R420" s="66">
        <f t="shared" si="19"/>
        <v>1041047.145</v>
      </c>
      <c r="S420" s="67">
        <f t="shared" si="20"/>
        <v>6520242.6449999996</v>
      </c>
    </row>
    <row r="421" spans="1:19" x14ac:dyDescent="0.25">
      <c r="A421" s="55">
        <v>416</v>
      </c>
      <c r="B421" s="74">
        <v>1193133607</v>
      </c>
      <c r="C421" s="56" t="s">
        <v>344</v>
      </c>
      <c r="D421" s="56" t="s">
        <v>345</v>
      </c>
      <c r="E421" s="57">
        <v>44613</v>
      </c>
      <c r="F421" s="57" t="s">
        <v>298</v>
      </c>
      <c r="G421" s="70" t="s">
        <v>781</v>
      </c>
      <c r="H421" s="59" t="s">
        <v>381</v>
      </c>
      <c r="I421" s="59" t="s">
        <v>382</v>
      </c>
      <c r="J421" s="59" t="s">
        <v>363</v>
      </c>
      <c r="K421" s="59" t="s">
        <v>302</v>
      </c>
      <c r="L421" s="60">
        <v>66</v>
      </c>
      <c r="M421" s="61" t="s">
        <v>293</v>
      </c>
      <c r="N421" s="62" t="s">
        <v>350</v>
      </c>
      <c r="O421" s="63" t="s">
        <v>285</v>
      </c>
      <c r="P421" s="64">
        <v>6717315</v>
      </c>
      <c r="Q421" s="65">
        <f t="shared" si="18"/>
        <v>671731.5</v>
      </c>
      <c r="R421" s="66">
        <f t="shared" si="19"/>
        <v>1148660.865</v>
      </c>
      <c r="S421" s="67">
        <f t="shared" si="20"/>
        <v>7194244.3650000002</v>
      </c>
    </row>
    <row r="422" spans="1:19" x14ac:dyDescent="0.25">
      <c r="A422" s="55">
        <v>417</v>
      </c>
      <c r="B422" s="74">
        <v>1129490080</v>
      </c>
      <c r="C422" s="56" t="s">
        <v>351</v>
      </c>
      <c r="D422" s="56" t="s">
        <v>277</v>
      </c>
      <c r="E422" s="57">
        <v>44614</v>
      </c>
      <c r="F422" s="57" t="s">
        <v>308</v>
      </c>
      <c r="G422" s="70" t="s">
        <v>782</v>
      </c>
      <c r="H422" s="59" t="s">
        <v>129</v>
      </c>
      <c r="I422" s="59" t="s">
        <v>385</v>
      </c>
      <c r="J422" s="59" t="s">
        <v>367</v>
      </c>
      <c r="K422" s="59" t="s">
        <v>312</v>
      </c>
      <c r="L422" s="60">
        <v>37</v>
      </c>
      <c r="M422" s="61" t="s">
        <v>303</v>
      </c>
      <c r="N422" s="62" t="s">
        <v>284</v>
      </c>
      <c r="O422" s="63" t="s">
        <v>295</v>
      </c>
      <c r="P422" s="64">
        <v>4144326</v>
      </c>
      <c r="Q422" s="65">
        <f t="shared" si="18"/>
        <v>414432.60000000003</v>
      </c>
      <c r="R422" s="66">
        <f t="shared" si="19"/>
        <v>708679.74600000004</v>
      </c>
      <c r="S422" s="67">
        <f t="shared" si="20"/>
        <v>4438573.1459999997</v>
      </c>
    </row>
    <row r="423" spans="1:19" x14ac:dyDescent="0.25">
      <c r="A423" s="55">
        <v>418</v>
      </c>
      <c r="B423" s="74">
        <v>1140854512</v>
      </c>
      <c r="C423" s="56" t="s">
        <v>356</v>
      </c>
      <c r="D423" s="56" t="s">
        <v>287</v>
      </c>
      <c r="E423" s="57">
        <v>44615</v>
      </c>
      <c r="F423" s="57" t="s">
        <v>318</v>
      </c>
      <c r="G423" s="70" t="s">
        <v>783</v>
      </c>
      <c r="H423" s="59" t="s">
        <v>388</v>
      </c>
      <c r="I423" s="59" t="s">
        <v>389</v>
      </c>
      <c r="J423" s="59" t="s">
        <v>371</v>
      </c>
      <c r="K423" s="59" t="s">
        <v>322</v>
      </c>
      <c r="L423" s="60">
        <v>59</v>
      </c>
      <c r="M423" s="61" t="s">
        <v>313</v>
      </c>
      <c r="N423" s="62" t="s">
        <v>294</v>
      </c>
      <c r="O423" s="63" t="s">
        <v>305</v>
      </c>
      <c r="P423" s="64">
        <v>3046183</v>
      </c>
      <c r="Q423" s="65">
        <f t="shared" si="18"/>
        <v>304618.3</v>
      </c>
      <c r="R423" s="66">
        <f t="shared" si="19"/>
        <v>520897.29300000006</v>
      </c>
      <c r="S423" s="67">
        <f t="shared" si="20"/>
        <v>3262461.9930000002</v>
      </c>
    </row>
    <row r="424" spans="1:19" x14ac:dyDescent="0.25">
      <c r="A424" s="55">
        <v>419</v>
      </c>
      <c r="B424" s="74">
        <v>7930882</v>
      </c>
      <c r="C424" s="56" t="s">
        <v>360</v>
      </c>
      <c r="D424" s="56" t="s">
        <v>297</v>
      </c>
      <c r="E424" s="57">
        <v>44616</v>
      </c>
      <c r="F424" s="57" t="s">
        <v>328</v>
      </c>
      <c r="G424" s="70" t="s">
        <v>784</v>
      </c>
      <c r="H424" s="59" t="s">
        <v>392</v>
      </c>
      <c r="I424" s="59" t="s">
        <v>393</v>
      </c>
      <c r="J424" s="59" t="s">
        <v>375</v>
      </c>
      <c r="K424" s="59" t="s">
        <v>332</v>
      </c>
      <c r="L424" s="60">
        <v>93</v>
      </c>
      <c r="M424" s="61" t="s">
        <v>323</v>
      </c>
      <c r="N424" s="62" t="s">
        <v>304</v>
      </c>
      <c r="O424" s="63" t="s">
        <v>315</v>
      </c>
      <c r="P424" s="64">
        <v>8760154</v>
      </c>
      <c r="Q424" s="65">
        <f t="shared" si="18"/>
        <v>876015.4</v>
      </c>
      <c r="R424" s="66">
        <f t="shared" si="19"/>
        <v>1497986.334</v>
      </c>
      <c r="S424" s="67">
        <f t="shared" si="20"/>
        <v>9382124.9340000004</v>
      </c>
    </row>
    <row r="425" spans="1:19" x14ac:dyDescent="0.25">
      <c r="A425" s="55">
        <v>420</v>
      </c>
      <c r="B425" s="74">
        <v>72189954</v>
      </c>
      <c r="C425" s="56" t="s">
        <v>364</v>
      </c>
      <c r="D425" s="56" t="s">
        <v>307</v>
      </c>
      <c r="E425" s="57">
        <v>44617</v>
      </c>
      <c r="F425" s="57" t="s">
        <v>337</v>
      </c>
      <c r="G425" s="70" t="s">
        <v>785</v>
      </c>
      <c r="H425" s="59" t="s">
        <v>396</v>
      </c>
      <c r="I425" s="59" t="s">
        <v>397</v>
      </c>
      <c r="J425" s="59" t="s">
        <v>379</v>
      </c>
      <c r="K425" s="59" t="s">
        <v>341</v>
      </c>
      <c r="L425" s="60">
        <v>72</v>
      </c>
      <c r="M425" s="61" t="s">
        <v>333</v>
      </c>
      <c r="N425" s="62" t="s">
        <v>314</v>
      </c>
      <c r="O425" s="63" t="s">
        <v>325</v>
      </c>
      <c r="P425" s="64">
        <v>9937909</v>
      </c>
      <c r="Q425" s="65">
        <f t="shared" si="18"/>
        <v>993790.9</v>
      </c>
      <c r="R425" s="66">
        <f t="shared" si="19"/>
        <v>1699382.439</v>
      </c>
      <c r="S425" s="67">
        <f t="shared" si="20"/>
        <v>10643500.538999999</v>
      </c>
    </row>
    <row r="426" spans="1:19" x14ac:dyDescent="0.25">
      <c r="A426" s="55">
        <v>421</v>
      </c>
      <c r="B426" s="74">
        <v>32832399</v>
      </c>
      <c r="C426" s="56" t="s">
        <v>54</v>
      </c>
      <c r="D426" s="56" t="s">
        <v>317</v>
      </c>
      <c r="E426" s="57">
        <v>44618</v>
      </c>
      <c r="F426" s="57" t="s">
        <v>278</v>
      </c>
      <c r="G426" s="70" t="s">
        <v>786</v>
      </c>
      <c r="H426" s="59" t="s">
        <v>79</v>
      </c>
      <c r="I426" s="59" t="s">
        <v>280</v>
      </c>
      <c r="J426" s="59" t="s">
        <v>383</v>
      </c>
      <c r="K426" s="59" t="s">
        <v>282</v>
      </c>
      <c r="L426" s="60">
        <v>91</v>
      </c>
      <c r="M426" s="61" t="s">
        <v>342</v>
      </c>
      <c r="N426" s="62" t="s">
        <v>324</v>
      </c>
      <c r="O426" s="63" t="s">
        <v>285</v>
      </c>
      <c r="P426" s="64">
        <v>7109934</v>
      </c>
      <c r="Q426" s="65">
        <f t="shared" si="18"/>
        <v>710993.4</v>
      </c>
      <c r="R426" s="66">
        <f t="shared" si="19"/>
        <v>1215798.7139999999</v>
      </c>
      <c r="S426" s="67">
        <f t="shared" si="20"/>
        <v>7614739.3139999993</v>
      </c>
    </row>
    <row r="427" spans="1:19" x14ac:dyDescent="0.25">
      <c r="A427" s="55">
        <v>422</v>
      </c>
      <c r="B427" s="74">
        <v>1140848912</v>
      </c>
      <c r="C427" s="56" t="s">
        <v>286</v>
      </c>
      <c r="D427" s="56" t="s">
        <v>327</v>
      </c>
      <c r="E427" s="57">
        <v>44619</v>
      </c>
      <c r="F427" s="57" t="s">
        <v>288</v>
      </c>
      <c r="G427" s="70" t="s">
        <v>787</v>
      </c>
      <c r="H427" s="59" t="s">
        <v>61</v>
      </c>
      <c r="I427" s="59" t="s">
        <v>290</v>
      </c>
      <c r="J427" s="59" t="s">
        <v>386</v>
      </c>
      <c r="K427" s="59" t="s">
        <v>292</v>
      </c>
      <c r="L427" s="60">
        <v>87</v>
      </c>
      <c r="M427" s="61" t="s">
        <v>349</v>
      </c>
      <c r="N427" s="62" t="s">
        <v>334</v>
      </c>
      <c r="O427" s="63" t="s">
        <v>295</v>
      </c>
      <c r="P427" s="64">
        <v>6349678</v>
      </c>
      <c r="Q427" s="65">
        <f t="shared" si="18"/>
        <v>634967.80000000005</v>
      </c>
      <c r="R427" s="66">
        <f t="shared" si="19"/>
        <v>1085794.9380000001</v>
      </c>
      <c r="S427" s="67">
        <f t="shared" si="20"/>
        <v>6800505.1380000003</v>
      </c>
    </row>
    <row r="428" spans="1:19" x14ac:dyDescent="0.25">
      <c r="A428" s="55">
        <v>423</v>
      </c>
      <c r="B428" s="74">
        <v>1001851734</v>
      </c>
      <c r="C428" s="56" t="s">
        <v>296</v>
      </c>
      <c r="D428" s="56" t="s">
        <v>336</v>
      </c>
      <c r="E428" s="57">
        <v>44620</v>
      </c>
      <c r="F428" s="57" t="s">
        <v>298</v>
      </c>
      <c r="G428" s="70" t="s">
        <v>788</v>
      </c>
      <c r="H428" s="59" t="s">
        <v>63</v>
      </c>
      <c r="I428" s="59" t="s">
        <v>300</v>
      </c>
      <c r="J428" s="59" t="s">
        <v>390</v>
      </c>
      <c r="K428" s="59" t="s">
        <v>302</v>
      </c>
      <c r="L428" s="60">
        <v>29</v>
      </c>
      <c r="M428" s="61" t="s">
        <v>355</v>
      </c>
      <c r="N428" s="62" t="s">
        <v>343</v>
      </c>
      <c r="O428" s="63" t="s">
        <v>305</v>
      </c>
      <c r="P428" s="64">
        <v>2896642</v>
      </c>
      <c r="Q428" s="65">
        <f t="shared" si="18"/>
        <v>289664.2</v>
      </c>
      <c r="R428" s="66">
        <f t="shared" si="19"/>
        <v>495325.78199999995</v>
      </c>
      <c r="S428" s="67">
        <f t="shared" si="20"/>
        <v>3102303.5819999999</v>
      </c>
    </row>
    <row r="429" spans="1:19" x14ac:dyDescent="0.25">
      <c r="A429" s="55">
        <v>424</v>
      </c>
      <c r="B429" s="74">
        <v>1192890698</v>
      </c>
      <c r="C429" s="56" t="s">
        <v>306</v>
      </c>
      <c r="D429" s="56" t="s">
        <v>345</v>
      </c>
      <c r="E429" s="57" t="s">
        <v>789</v>
      </c>
      <c r="F429" s="57" t="s">
        <v>789</v>
      </c>
      <c r="G429" s="70" t="s">
        <v>790</v>
      </c>
      <c r="H429" s="59" t="s">
        <v>65</v>
      </c>
      <c r="I429" s="59" t="s">
        <v>310</v>
      </c>
      <c r="J429" s="59" t="s">
        <v>394</v>
      </c>
      <c r="K429" s="59" t="s">
        <v>312</v>
      </c>
      <c r="L429" s="60">
        <v>33</v>
      </c>
      <c r="M429" s="61" t="s">
        <v>283</v>
      </c>
      <c r="N429" s="62" t="s">
        <v>350</v>
      </c>
      <c r="O429" s="63" t="s">
        <v>315</v>
      </c>
      <c r="P429" s="64">
        <v>5771305</v>
      </c>
      <c r="Q429" s="65">
        <f t="shared" si="18"/>
        <v>577130.5</v>
      </c>
      <c r="R429" s="66">
        <f t="shared" si="19"/>
        <v>986893.15500000003</v>
      </c>
      <c r="S429" s="67">
        <f t="shared" si="20"/>
        <v>6181067.6550000003</v>
      </c>
    </row>
    <row r="430" spans="1:19" x14ac:dyDescent="0.25">
      <c r="A430" s="55">
        <v>425</v>
      </c>
      <c r="B430" s="74">
        <v>1143256580</v>
      </c>
      <c r="C430" s="56" t="s">
        <v>316</v>
      </c>
      <c r="D430" s="56" t="s">
        <v>277</v>
      </c>
      <c r="E430" s="57">
        <v>44621</v>
      </c>
      <c r="F430" s="57" t="s">
        <v>308</v>
      </c>
      <c r="G430" s="70" t="s">
        <v>791</v>
      </c>
      <c r="H430" s="59" t="s">
        <v>67</v>
      </c>
      <c r="I430" s="59" t="s">
        <v>320</v>
      </c>
      <c r="J430" s="59" t="s">
        <v>398</v>
      </c>
      <c r="K430" s="59" t="s">
        <v>322</v>
      </c>
      <c r="L430" s="60">
        <v>63</v>
      </c>
      <c r="M430" s="61" t="s">
        <v>293</v>
      </c>
      <c r="N430" s="62" t="s">
        <v>284</v>
      </c>
      <c r="O430" s="63" t="s">
        <v>325</v>
      </c>
      <c r="P430" s="64">
        <v>5514672</v>
      </c>
      <c r="Q430" s="65">
        <f t="shared" si="18"/>
        <v>551467.20000000007</v>
      </c>
      <c r="R430" s="66">
        <f t="shared" si="19"/>
        <v>943008.91200000001</v>
      </c>
      <c r="S430" s="67">
        <f t="shared" si="20"/>
        <v>5906213.7119999994</v>
      </c>
    </row>
    <row r="431" spans="1:19" x14ac:dyDescent="0.25">
      <c r="A431" s="55">
        <v>426</v>
      </c>
      <c r="B431" s="74">
        <v>22648167</v>
      </c>
      <c r="C431" s="56" t="s">
        <v>326</v>
      </c>
      <c r="D431" s="56" t="s">
        <v>287</v>
      </c>
      <c r="E431" s="57">
        <v>44622</v>
      </c>
      <c r="F431" s="57" t="s">
        <v>318</v>
      </c>
      <c r="G431" s="70" t="s">
        <v>792</v>
      </c>
      <c r="H431" s="59" t="s">
        <v>69</v>
      </c>
      <c r="I431" s="59" t="s">
        <v>330</v>
      </c>
      <c r="J431" s="59" t="s">
        <v>400</v>
      </c>
      <c r="K431" s="59" t="s">
        <v>332</v>
      </c>
      <c r="L431" s="60">
        <v>49</v>
      </c>
      <c r="M431" s="61" t="s">
        <v>303</v>
      </c>
      <c r="N431" s="62" t="s">
        <v>294</v>
      </c>
      <c r="O431" s="63" t="s">
        <v>285</v>
      </c>
      <c r="P431" s="64">
        <v>5925596</v>
      </c>
      <c r="Q431" s="65">
        <f t="shared" si="18"/>
        <v>592559.6</v>
      </c>
      <c r="R431" s="66">
        <f t="shared" si="19"/>
        <v>1013276.9160000001</v>
      </c>
      <c r="S431" s="67">
        <f t="shared" si="20"/>
        <v>6346313.3160000006</v>
      </c>
    </row>
    <row r="432" spans="1:19" x14ac:dyDescent="0.25">
      <c r="A432" s="55">
        <v>427</v>
      </c>
      <c r="B432" s="74">
        <v>72210046</v>
      </c>
      <c r="C432" s="56" t="s">
        <v>335</v>
      </c>
      <c r="D432" s="56" t="s">
        <v>297</v>
      </c>
      <c r="E432" s="57">
        <v>44623</v>
      </c>
      <c r="F432" s="57" t="s">
        <v>328</v>
      </c>
      <c r="G432" s="70" t="s">
        <v>793</v>
      </c>
      <c r="H432" s="59" t="s">
        <v>71</v>
      </c>
      <c r="I432" s="59" t="s">
        <v>339</v>
      </c>
      <c r="J432" s="59" t="s">
        <v>402</v>
      </c>
      <c r="K432" s="59" t="s">
        <v>341</v>
      </c>
      <c r="L432" s="60">
        <v>69</v>
      </c>
      <c r="M432" s="61" t="s">
        <v>313</v>
      </c>
      <c r="N432" s="62" t="s">
        <v>304</v>
      </c>
      <c r="O432" s="63" t="s">
        <v>295</v>
      </c>
      <c r="P432" s="64">
        <v>3083600</v>
      </c>
      <c r="Q432" s="65">
        <f t="shared" si="18"/>
        <v>308360</v>
      </c>
      <c r="R432" s="66">
        <f t="shared" si="19"/>
        <v>527295.6</v>
      </c>
      <c r="S432" s="67">
        <f t="shared" si="20"/>
        <v>3302535.6</v>
      </c>
    </row>
    <row r="433" spans="1:19" x14ac:dyDescent="0.25">
      <c r="A433" s="55">
        <v>428</v>
      </c>
      <c r="B433" s="74">
        <v>32720689</v>
      </c>
      <c r="C433" s="56" t="s">
        <v>344</v>
      </c>
      <c r="D433" s="56" t="s">
        <v>307</v>
      </c>
      <c r="E433" s="57">
        <v>44624</v>
      </c>
      <c r="F433" s="57" t="s">
        <v>337</v>
      </c>
      <c r="G433" s="70" t="s">
        <v>794</v>
      </c>
      <c r="H433" s="59" t="s">
        <v>73</v>
      </c>
      <c r="I433" s="59" t="s">
        <v>347</v>
      </c>
      <c r="J433" s="59" t="s">
        <v>404</v>
      </c>
      <c r="K433" s="59" t="s">
        <v>282</v>
      </c>
      <c r="L433" s="60">
        <v>33</v>
      </c>
      <c r="M433" s="61" t="s">
        <v>323</v>
      </c>
      <c r="N433" s="62" t="s">
        <v>314</v>
      </c>
      <c r="O433" s="63" t="s">
        <v>305</v>
      </c>
      <c r="P433" s="64">
        <v>3288112</v>
      </c>
      <c r="Q433" s="65">
        <f t="shared" si="18"/>
        <v>328811.2</v>
      </c>
      <c r="R433" s="66">
        <f t="shared" si="19"/>
        <v>562267.152</v>
      </c>
      <c r="S433" s="67">
        <f t="shared" si="20"/>
        <v>3521567.9519999996</v>
      </c>
    </row>
    <row r="434" spans="1:19" x14ac:dyDescent="0.25">
      <c r="A434" s="55">
        <v>429</v>
      </c>
      <c r="B434" s="74">
        <v>22641052</v>
      </c>
      <c r="C434" s="56" t="s">
        <v>351</v>
      </c>
      <c r="D434" s="56" t="s">
        <v>317</v>
      </c>
      <c r="E434" s="57">
        <v>44625</v>
      </c>
      <c r="F434" s="57" t="s">
        <v>278</v>
      </c>
      <c r="G434" s="70" t="s">
        <v>795</v>
      </c>
      <c r="H434" s="59" t="s">
        <v>75</v>
      </c>
      <c r="I434" s="59" t="s">
        <v>353</v>
      </c>
      <c r="J434" s="59" t="s">
        <v>406</v>
      </c>
      <c r="K434" s="59" t="s">
        <v>292</v>
      </c>
      <c r="L434" s="60">
        <v>38</v>
      </c>
      <c r="M434" s="61" t="s">
        <v>333</v>
      </c>
      <c r="N434" s="62" t="s">
        <v>324</v>
      </c>
      <c r="O434" s="63" t="s">
        <v>315</v>
      </c>
      <c r="P434" s="64">
        <v>2866864</v>
      </c>
      <c r="Q434" s="65">
        <f t="shared" si="18"/>
        <v>286686.40000000002</v>
      </c>
      <c r="R434" s="66">
        <f t="shared" si="19"/>
        <v>490233.74400000001</v>
      </c>
      <c r="S434" s="67">
        <f t="shared" si="20"/>
        <v>3070411.344</v>
      </c>
    </row>
    <row r="435" spans="1:19" x14ac:dyDescent="0.25">
      <c r="A435" s="55">
        <v>430</v>
      </c>
      <c r="B435" s="74">
        <v>1018433699</v>
      </c>
      <c r="C435" s="56" t="s">
        <v>356</v>
      </c>
      <c r="D435" s="56" t="s">
        <v>327</v>
      </c>
      <c r="E435" s="57">
        <v>44626</v>
      </c>
      <c r="F435" s="57" t="s">
        <v>288</v>
      </c>
      <c r="G435" s="70" t="s">
        <v>796</v>
      </c>
      <c r="H435" s="59" t="s">
        <v>77</v>
      </c>
      <c r="I435" s="59" t="s">
        <v>358</v>
      </c>
      <c r="J435" s="59" t="s">
        <v>408</v>
      </c>
      <c r="K435" s="59" t="s">
        <v>302</v>
      </c>
      <c r="L435" s="60">
        <v>97</v>
      </c>
      <c r="M435" s="61" t="s">
        <v>342</v>
      </c>
      <c r="N435" s="62" t="s">
        <v>334</v>
      </c>
      <c r="O435" s="63" t="s">
        <v>325</v>
      </c>
      <c r="P435" s="64">
        <v>9850522</v>
      </c>
      <c r="Q435" s="65">
        <f t="shared" si="18"/>
        <v>985052.20000000007</v>
      </c>
      <c r="R435" s="66">
        <f t="shared" si="19"/>
        <v>1684439.2620000001</v>
      </c>
      <c r="S435" s="67">
        <f t="shared" si="20"/>
        <v>10549909.062000001</v>
      </c>
    </row>
    <row r="436" spans="1:19" x14ac:dyDescent="0.25">
      <c r="A436" s="55">
        <v>431</v>
      </c>
      <c r="B436" s="74">
        <v>72222402</v>
      </c>
      <c r="C436" s="56" t="s">
        <v>360</v>
      </c>
      <c r="D436" s="56" t="s">
        <v>336</v>
      </c>
      <c r="E436" s="57">
        <v>44627</v>
      </c>
      <c r="F436" s="57" t="s">
        <v>298</v>
      </c>
      <c r="G436" s="70" t="s">
        <v>797</v>
      </c>
      <c r="H436" s="59" t="s">
        <v>81</v>
      </c>
      <c r="I436" s="59" t="s">
        <v>362</v>
      </c>
      <c r="J436" s="59" t="s">
        <v>410</v>
      </c>
      <c r="K436" s="59" t="s">
        <v>312</v>
      </c>
      <c r="L436" s="60">
        <v>29</v>
      </c>
      <c r="M436" s="61" t="s">
        <v>349</v>
      </c>
      <c r="N436" s="62" t="s">
        <v>343</v>
      </c>
      <c r="O436" s="63" t="s">
        <v>285</v>
      </c>
      <c r="P436" s="64">
        <v>4881760</v>
      </c>
      <c r="Q436" s="65">
        <f t="shared" si="18"/>
        <v>488176</v>
      </c>
      <c r="R436" s="66">
        <f t="shared" si="19"/>
        <v>834780.96</v>
      </c>
      <c r="S436" s="67">
        <f t="shared" si="20"/>
        <v>5228364.96</v>
      </c>
    </row>
    <row r="437" spans="1:19" x14ac:dyDescent="0.25">
      <c r="A437" s="55">
        <v>432</v>
      </c>
      <c r="B437" s="74">
        <v>1193154791</v>
      </c>
      <c r="C437" s="56" t="s">
        <v>364</v>
      </c>
      <c r="D437" s="56" t="s">
        <v>345</v>
      </c>
      <c r="E437" s="57">
        <v>44628</v>
      </c>
      <c r="F437" s="57" t="s">
        <v>308</v>
      </c>
      <c r="G437" s="70" t="s">
        <v>798</v>
      </c>
      <c r="H437" s="59" t="s">
        <v>83</v>
      </c>
      <c r="I437" s="59" t="s">
        <v>366</v>
      </c>
      <c r="J437" s="59" t="s">
        <v>412</v>
      </c>
      <c r="K437" s="59" t="s">
        <v>322</v>
      </c>
      <c r="L437" s="60">
        <v>49</v>
      </c>
      <c r="M437" s="61" t="s">
        <v>355</v>
      </c>
      <c r="N437" s="62" t="s">
        <v>350</v>
      </c>
      <c r="O437" s="63" t="s">
        <v>295</v>
      </c>
      <c r="P437" s="64">
        <v>2830435</v>
      </c>
      <c r="Q437" s="65">
        <f t="shared" si="18"/>
        <v>283043.5</v>
      </c>
      <c r="R437" s="66">
        <f t="shared" si="19"/>
        <v>484004.38500000001</v>
      </c>
      <c r="S437" s="67">
        <f t="shared" si="20"/>
        <v>3031395.8849999998</v>
      </c>
    </row>
    <row r="438" spans="1:19" x14ac:dyDescent="0.25">
      <c r="A438" s="55">
        <v>433</v>
      </c>
      <c r="B438" s="74">
        <v>1140894033</v>
      </c>
      <c r="C438" s="56" t="s">
        <v>54</v>
      </c>
      <c r="D438" s="56" t="s">
        <v>277</v>
      </c>
      <c r="E438" s="57">
        <v>44629</v>
      </c>
      <c r="F438" s="57" t="s">
        <v>318</v>
      </c>
      <c r="G438" s="70" t="s">
        <v>561</v>
      </c>
      <c r="H438" s="59" t="s">
        <v>369</v>
      </c>
      <c r="I438" s="59" t="s">
        <v>370</v>
      </c>
      <c r="J438" s="59" t="s">
        <v>281</v>
      </c>
      <c r="K438" s="59" t="s">
        <v>332</v>
      </c>
      <c r="L438" s="60">
        <v>95</v>
      </c>
      <c r="M438" s="61" t="s">
        <v>283</v>
      </c>
      <c r="N438" s="62" t="s">
        <v>284</v>
      </c>
      <c r="O438" s="63" t="s">
        <v>305</v>
      </c>
      <c r="P438" s="64">
        <v>5263920</v>
      </c>
      <c r="Q438" s="65">
        <f t="shared" si="18"/>
        <v>526392</v>
      </c>
      <c r="R438" s="66">
        <f t="shared" si="19"/>
        <v>900130.32000000007</v>
      </c>
      <c r="S438" s="67">
        <f t="shared" si="20"/>
        <v>5637658.3200000003</v>
      </c>
    </row>
    <row r="439" spans="1:19" x14ac:dyDescent="0.25">
      <c r="A439" s="55">
        <v>434</v>
      </c>
      <c r="B439" s="74">
        <v>1129508831</v>
      </c>
      <c r="C439" s="56" t="s">
        <v>286</v>
      </c>
      <c r="D439" s="56" t="s">
        <v>287</v>
      </c>
      <c r="E439" s="57">
        <v>44630</v>
      </c>
      <c r="F439" s="57" t="s">
        <v>328</v>
      </c>
      <c r="G439" s="70" t="s">
        <v>799</v>
      </c>
      <c r="H439" s="59" t="s">
        <v>373</v>
      </c>
      <c r="I439" s="59" t="s">
        <v>374</v>
      </c>
      <c r="J439" s="59" t="s">
        <v>291</v>
      </c>
      <c r="K439" s="59" t="s">
        <v>341</v>
      </c>
      <c r="L439" s="60">
        <v>39</v>
      </c>
      <c r="M439" s="61" t="s">
        <v>293</v>
      </c>
      <c r="N439" s="62" t="s">
        <v>294</v>
      </c>
      <c r="O439" s="63" t="s">
        <v>315</v>
      </c>
      <c r="P439" s="64">
        <v>3280645</v>
      </c>
      <c r="Q439" s="65">
        <f t="shared" si="18"/>
        <v>328064.5</v>
      </c>
      <c r="R439" s="66">
        <f t="shared" si="19"/>
        <v>560990.29500000004</v>
      </c>
      <c r="S439" s="67">
        <f t="shared" si="20"/>
        <v>3513570.7949999999</v>
      </c>
    </row>
    <row r="440" spans="1:19" x14ac:dyDescent="0.25">
      <c r="A440" s="55">
        <v>435</v>
      </c>
      <c r="B440" s="74">
        <v>1140852542</v>
      </c>
      <c r="C440" s="56" t="s">
        <v>296</v>
      </c>
      <c r="D440" s="56" t="s">
        <v>297</v>
      </c>
      <c r="E440" s="57">
        <v>44631</v>
      </c>
      <c r="F440" s="57" t="s">
        <v>337</v>
      </c>
      <c r="G440" s="70" t="s">
        <v>800</v>
      </c>
      <c r="H440" s="59" t="s">
        <v>377</v>
      </c>
      <c r="I440" s="59" t="s">
        <v>378</v>
      </c>
      <c r="J440" s="59" t="s">
        <v>301</v>
      </c>
      <c r="K440" s="59" t="s">
        <v>282</v>
      </c>
      <c r="L440" s="60">
        <v>41</v>
      </c>
      <c r="M440" s="61" t="s">
        <v>303</v>
      </c>
      <c r="N440" s="62" t="s">
        <v>304</v>
      </c>
      <c r="O440" s="63" t="s">
        <v>325</v>
      </c>
      <c r="P440" s="64">
        <v>3143645</v>
      </c>
      <c r="Q440" s="65">
        <f t="shared" si="18"/>
        <v>314364.5</v>
      </c>
      <c r="R440" s="66">
        <f t="shared" si="19"/>
        <v>537563.29500000004</v>
      </c>
      <c r="S440" s="67">
        <f t="shared" si="20"/>
        <v>3366843.7949999999</v>
      </c>
    </row>
    <row r="441" spans="1:19" x14ac:dyDescent="0.25">
      <c r="A441" s="55">
        <v>436</v>
      </c>
      <c r="B441" s="74">
        <v>8746670</v>
      </c>
      <c r="C441" s="56" t="s">
        <v>306</v>
      </c>
      <c r="D441" s="56" t="s">
        <v>307</v>
      </c>
      <c r="E441" s="57">
        <v>44632</v>
      </c>
      <c r="F441" s="57" t="s">
        <v>278</v>
      </c>
      <c r="G441" s="70" t="s">
        <v>801</v>
      </c>
      <c r="H441" s="59" t="s">
        <v>381</v>
      </c>
      <c r="I441" s="59" t="s">
        <v>382</v>
      </c>
      <c r="J441" s="59" t="s">
        <v>311</v>
      </c>
      <c r="K441" s="59" t="s">
        <v>292</v>
      </c>
      <c r="L441" s="60">
        <v>79</v>
      </c>
      <c r="M441" s="61" t="s">
        <v>313</v>
      </c>
      <c r="N441" s="62" t="s">
        <v>314</v>
      </c>
      <c r="O441" s="63" t="s">
        <v>285</v>
      </c>
      <c r="P441" s="64">
        <v>5807583</v>
      </c>
      <c r="Q441" s="65">
        <f t="shared" si="18"/>
        <v>580758.30000000005</v>
      </c>
      <c r="R441" s="66">
        <f t="shared" si="19"/>
        <v>993096.69300000009</v>
      </c>
      <c r="S441" s="67">
        <f t="shared" si="20"/>
        <v>6219921.3930000002</v>
      </c>
    </row>
    <row r="442" spans="1:19" x14ac:dyDescent="0.25">
      <c r="A442" s="55">
        <v>437</v>
      </c>
      <c r="B442" s="74">
        <v>1152934659</v>
      </c>
      <c r="C442" s="56" t="s">
        <v>316</v>
      </c>
      <c r="D442" s="56" t="s">
        <v>317</v>
      </c>
      <c r="E442" s="57">
        <v>44633</v>
      </c>
      <c r="F442" s="57" t="s">
        <v>288</v>
      </c>
      <c r="G442" s="70" t="s">
        <v>802</v>
      </c>
      <c r="H442" s="59" t="s">
        <v>129</v>
      </c>
      <c r="I442" s="59" t="s">
        <v>385</v>
      </c>
      <c r="J442" s="59" t="s">
        <v>321</v>
      </c>
      <c r="K442" s="59" t="s">
        <v>302</v>
      </c>
      <c r="L442" s="60">
        <v>48</v>
      </c>
      <c r="M442" s="61" t="s">
        <v>323</v>
      </c>
      <c r="N442" s="62" t="s">
        <v>324</v>
      </c>
      <c r="O442" s="63" t="s">
        <v>295</v>
      </c>
      <c r="P442" s="64">
        <v>7655420</v>
      </c>
      <c r="Q442" s="65">
        <f t="shared" si="18"/>
        <v>765542</v>
      </c>
      <c r="R442" s="66">
        <f t="shared" si="19"/>
        <v>1309076.82</v>
      </c>
      <c r="S442" s="67">
        <f t="shared" si="20"/>
        <v>8198954.8200000003</v>
      </c>
    </row>
    <row r="443" spans="1:19" x14ac:dyDescent="0.25">
      <c r="A443" s="55">
        <v>438</v>
      </c>
      <c r="B443" s="74">
        <v>72214521</v>
      </c>
      <c r="C443" s="56" t="s">
        <v>326</v>
      </c>
      <c r="D443" s="56" t="s">
        <v>327</v>
      </c>
      <c r="E443" s="57">
        <v>44634</v>
      </c>
      <c r="F443" s="57" t="s">
        <v>298</v>
      </c>
      <c r="G443" s="70" t="s">
        <v>803</v>
      </c>
      <c r="H443" s="59" t="s">
        <v>388</v>
      </c>
      <c r="I443" s="59" t="s">
        <v>389</v>
      </c>
      <c r="J443" s="59" t="s">
        <v>331</v>
      </c>
      <c r="K443" s="59" t="s">
        <v>312</v>
      </c>
      <c r="L443" s="60">
        <v>62</v>
      </c>
      <c r="M443" s="61" t="s">
        <v>333</v>
      </c>
      <c r="N443" s="62" t="s">
        <v>334</v>
      </c>
      <c r="O443" s="63" t="s">
        <v>305</v>
      </c>
      <c r="P443" s="64">
        <v>7088184</v>
      </c>
      <c r="Q443" s="65">
        <f t="shared" si="18"/>
        <v>708818.4</v>
      </c>
      <c r="R443" s="66">
        <f t="shared" si="19"/>
        <v>1212079.4639999999</v>
      </c>
      <c r="S443" s="67">
        <f t="shared" si="20"/>
        <v>7591445.0639999993</v>
      </c>
    </row>
    <row r="444" spans="1:19" x14ac:dyDescent="0.25">
      <c r="A444" s="55">
        <v>439</v>
      </c>
      <c r="B444" s="74">
        <v>72001071</v>
      </c>
      <c r="C444" s="56" t="s">
        <v>335</v>
      </c>
      <c r="D444" s="56" t="s">
        <v>336</v>
      </c>
      <c r="E444" s="57">
        <v>44635</v>
      </c>
      <c r="F444" s="57" t="s">
        <v>308</v>
      </c>
      <c r="G444" s="70" t="s">
        <v>804</v>
      </c>
      <c r="H444" s="59" t="s">
        <v>392</v>
      </c>
      <c r="I444" s="59" t="s">
        <v>393</v>
      </c>
      <c r="J444" s="59" t="s">
        <v>340</v>
      </c>
      <c r="K444" s="59" t="s">
        <v>322</v>
      </c>
      <c r="L444" s="60">
        <v>44</v>
      </c>
      <c r="M444" s="61" t="s">
        <v>342</v>
      </c>
      <c r="N444" s="62" t="s">
        <v>343</v>
      </c>
      <c r="O444" s="63" t="s">
        <v>315</v>
      </c>
      <c r="P444" s="64">
        <v>5731977</v>
      </c>
      <c r="Q444" s="65">
        <f t="shared" si="18"/>
        <v>573197.70000000007</v>
      </c>
      <c r="R444" s="66">
        <f t="shared" si="19"/>
        <v>980168.06699999992</v>
      </c>
      <c r="S444" s="67">
        <f t="shared" si="20"/>
        <v>6138947.3669999996</v>
      </c>
    </row>
    <row r="445" spans="1:19" x14ac:dyDescent="0.25">
      <c r="A445" s="55">
        <v>440</v>
      </c>
      <c r="B445" s="74">
        <v>1143119414</v>
      </c>
      <c r="C445" s="56" t="s">
        <v>344</v>
      </c>
      <c r="D445" s="56" t="s">
        <v>345</v>
      </c>
      <c r="E445" s="57">
        <v>44636</v>
      </c>
      <c r="F445" s="57" t="s">
        <v>318</v>
      </c>
      <c r="G445" s="70" t="s">
        <v>805</v>
      </c>
      <c r="H445" s="59" t="s">
        <v>396</v>
      </c>
      <c r="I445" s="59" t="s">
        <v>397</v>
      </c>
      <c r="J445" s="59" t="s">
        <v>348</v>
      </c>
      <c r="K445" s="59" t="s">
        <v>332</v>
      </c>
      <c r="L445" s="60">
        <v>16</v>
      </c>
      <c r="M445" s="61" t="s">
        <v>349</v>
      </c>
      <c r="N445" s="62" t="s">
        <v>350</v>
      </c>
      <c r="O445" s="63" t="s">
        <v>325</v>
      </c>
      <c r="P445" s="64">
        <v>2280350</v>
      </c>
      <c r="Q445" s="65">
        <f t="shared" si="18"/>
        <v>228035</v>
      </c>
      <c r="R445" s="66">
        <f t="shared" si="19"/>
        <v>389939.85</v>
      </c>
      <c r="S445" s="67">
        <f t="shared" si="20"/>
        <v>2442254.85</v>
      </c>
    </row>
    <row r="446" spans="1:19" x14ac:dyDescent="0.25">
      <c r="A446" s="55">
        <v>441</v>
      </c>
      <c r="B446" s="74">
        <v>37727698</v>
      </c>
      <c r="C446" s="56" t="s">
        <v>351</v>
      </c>
      <c r="D446" s="56" t="s">
        <v>277</v>
      </c>
      <c r="E446" s="57">
        <v>44637</v>
      </c>
      <c r="F446" s="57" t="s">
        <v>328</v>
      </c>
      <c r="G446" s="70" t="s">
        <v>806</v>
      </c>
      <c r="H446" s="59" t="s">
        <v>79</v>
      </c>
      <c r="I446" s="59" t="s">
        <v>280</v>
      </c>
      <c r="J446" s="59" t="s">
        <v>354</v>
      </c>
      <c r="K446" s="59" t="s">
        <v>341</v>
      </c>
      <c r="L446" s="60">
        <v>35</v>
      </c>
      <c r="M446" s="61" t="s">
        <v>355</v>
      </c>
      <c r="N446" s="62" t="s">
        <v>284</v>
      </c>
      <c r="O446" s="63" t="s">
        <v>285</v>
      </c>
      <c r="P446" s="64">
        <v>3011511</v>
      </c>
      <c r="Q446" s="65">
        <f t="shared" si="18"/>
        <v>301151.10000000003</v>
      </c>
      <c r="R446" s="66">
        <f t="shared" si="19"/>
        <v>514968.38099999999</v>
      </c>
      <c r="S446" s="67">
        <f t="shared" si="20"/>
        <v>3225328.281</v>
      </c>
    </row>
    <row r="447" spans="1:19" x14ac:dyDescent="0.25">
      <c r="A447" s="55">
        <v>442</v>
      </c>
      <c r="B447" s="74">
        <v>1143165057</v>
      </c>
      <c r="C447" s="56" t="s">
        <v>356</v>
      </c>
      <c r="D447" s="56" t="s">
        <v>287</v>
      </c>
      <c r="E447" s="57">
        <v>44638</v>
      </c>
      <c r="F447" s="57" t="s">
        <v>337</v>
      </c>
      <c r="G447" s="70" t="s">
        <v>807</v>
      </c>
      <c r="H447" s="59" t="s">
        <v>61</v>
      </c>
      <c r="I447" s="59" t="s">
        <v>290</v>
      </c>
      <c r="J447" s="59" t="s">
        <v>359</v>
      </c>
      <c r="K447" s="59" t="s">
        <v>282</v>
      </c>
      <c r="L447" s="60">
        <v>98</v>
      </c>
      <c r="M447" s="61" t="s">
        <v>283</v>
      </c>
      <c r="N447" s="62" t="s">
        <v>294</v>
      </c>
      <c r="O447" s="63" t="s">
        <v>295</v>
      </c>
      <c r="P447" s="64">
        <v>5822125</v>
      </c>
      <c r="Q447" s="65">
        <f t="shared" si="18"/>
        <v>582212.5</v>
      </c>
      <c r="R447" s="66">
        <f t="shared" si="19"/>
        <v>995583.375</v>
      </c>
      <c r="S447" s="67">
        <f t="shared" si="20"/>
        <v>6235495.875</v>
      </c>
    </row>
    <row r="448" spans="1:19" x14ac:dyDescent="0.25">
      <c r="A448" s="55">
        <v>443</v>
      </c>
      <c r="B448" s="74">
        <v>72000392</v>
      </c>
      <c r="C448" s="56" t="s">
        <v>360</v>
      </c>
      <c r="D448" s="56" t="s">
        <v>297</v>
      </c>
      <c r="E448" s="57">
        <v>44639</v>
      </c>
      <c r="F448" s="57" t="s">
        <v>278</v>
      </c>
      <c r="G448" s="70" t="s">
        <v>808</v>
      </c>
      <c r="H448" s="59" t="s">
        <v>63</v>
      </c>
      <c r="I448" s="59" t="s">
        <v>300</v>
      </c>
      <c r="J448" s="59" t="s">
        <v>363</v>
      </c>
      <c r="K448" s="59" t="s">
        <v>292</v>
      </c>
      <c r="L448" s="60">
        <v>19</v>
      </c>
      <c r="M448" s="61" t="s">
        <v>293</v>
      </c>
      <c r="N448" s="62" t="s">
        <v>304</v>
      </c>
      <c r="O448" s="63" t="s">
        <v>305</v>
      </c>
      <c r="P448" s="64">
        <v>8253956</v>
      </c>
      <c r="Q448" s="65">
        <f t="shared" si="18"/>
        <v>825395.60000000009</v>
      </c>
      <c r="R448" s="66">
        <f t="shared" si="19"/>
        <v>1411426.476</v>
      </c>
      <c r="S448" s="67">
        <f t="shared" si="20"/>
        <v>8839986.8760000002</v>
      </c>
    </row>
    <row r="449" spans="1:19" x14ac:dyDescent="0.25">
      <c r="A449" s="55">
        <v>444</v>
      </c>
      <c r="B449" s="74">
        <v>1047338142</v>
      </c>
      <c r="C449" s="56" t="s">
        <v>364</v>
      </c>
      <c r="D449" s="56" t="s">
        <v>307</v>
      </c>
      <c r="E449" s="57">
        <v>44640</v>
      </c>
      <c r="F449" s="57" t="s">
        <v>288</v>
      </c>
      <c r="G449" s="70" t="s">
        <v>809</v>
      </c>
      <c r="H449" s="59" t="s">
        <v>65</v>
      </c>
      <c r="I449" s="59" t="s">
        <v>310</v>
      </c>
      <c r="J449" s="59" t="s">
        <v>367</v>
      </c>
      <c r="K449" s="59" t="s">
        <v>302</v>
      </c>
      <c r="L449" s="60">
        <v>95</v>
      </c>
      <c r="M449" s="61" t="s">
        <v>303</v>
      </c>
      <c r="N449" s="62" t="s">
        <v>314</v>
      </c>
      <c r="O449" s="63" t="s">
        <v>315</v>
      </c>
      <c r="P449" s="64">
        <v>4750700</v>
      </c>
      <c r="Q449" s="65">
        <f t="shared" si="18"/>
        <v>475070</v>
      </c>
      <c r="R449" s="66">
        <f t="shared" si="19"/>
        <v>812369.7</v>
      </c>
      <c r="S449" s="67">
        <f t="shared" si="20"/>
        <v>5087999.7</v>
      </c>
    </row>
    <row r="450" spans="1:19" x14ac:dyDescent="0.25">
      <c r="A450" s="55">
        <v>445</v>
      </c>
      <c r="B450" s="74">
        <v>8709168</v>
      </c>
      <c r="C450" s="56" t="s">
        <v>54</v>
      </c>
      <c r="D450" s="56" t="s">
        <v>317</v>
      </c>
      <c r="E450" s="57">
        <v>44641</v>
      </c>
      <c r="F450" s="57" t="s">
        <v>298</v>
      </c>
      <c r="G450" s="70" t="s">
        <v>810</v>
      </c>
      <c r="H450" s="59" t="s">
        <v>67</v>
      </c>
      <c r="I450" s="59" t="s">
        <v>320</v>
      </c>
      <c r="J450" s="59" t="s">
        <v>371</v>
      </c>
      <c r="K450" s="59" t="s">
        <v>312</v>
      </c>
      <c r="L450" s="60">
        <v>39</v>
      </c>
      <c r="M450" s="61" t="s">
        <v>313</v>
      </c>
      <c r="N450" s="62" t="s">
        <v>324</v>
      </c>
      <c r="O450" s="63" t="s">
        <v>325</v>
      </c>
      <c r="P450" s="64">
        <v>8872713</v>
      </c>
      <c r="Q450" s="65">
        <f t="shared" si="18"/>
        <v>887271.3</v>
      </c>
      <c r="R450" s="66">
        <f t="shared" si="19"/>
        <v>1517233.923</v>
      </c>
      <c r="S450" s="67">
        <f t="shared" si="20"/>
        <v>9502675.6229999997</v>
      </c>
    </row>
    <row r="451" spans="1:19" x14ac:dyDescent="0.25">
      <c r="A451" s="55">
        <v>446</v>
      </c>
      <c r="B451" s="74">
        <v>1002024694</v>
      </c>
      <c r="C451" s="56" t="s">
        <v>286</v>
      </c>
      <c r="D451" s="56" t="s">
        <v>327</v>
      </c>
      <c r="E451" s="57">
        <v>44642</v>
      </c>
      <c r="F451" s="57" t="s">
        <v>308</v>
      </c>
      <c r="G451" s="70" t="s">
        <v>811</v>
      </c>
      <c r="H451" s="59" t="s">
        <v>69</v>
      </c>
      <c r="I451" s="59" t="s">
        <v>330</v>
      </c>
      <c r="J451" s="59" t="s">
        <v>375</v>
      </c>
      <c r="K451" s="59" t="s">
        <v>322</v>
      </c>
      <c r="L451" s="60">
        <v>93</v>
      </c>
      <c r="M451" s="61" t="s">
        <v>323</v>
      </c>
      <c r="N451" s="62" t="s">
        <v>334</v>
      </c>
      <c r="O451" s="63" t="s">
        <v>285</v>
      </c>
      <c r="P451" s="64">
        <v>9978995</v>
      </c>
      <c r="Q451" s="65">
        <f t="shared" si="18"/>
        <v>997899.5</v>
      </c>
      <c r="R451" s="66">
        <f t="shared" si="19"/>
        <v>1706408.145</v>
      </c>
      <c r="S451" s="67">
        <f t="shared" si="20"/>
        <v>10687503.645</v>
      </c>
    </row>
    <row r="452" spans="1:19" x14ac:dyDescent="0.25">
      <c r="A452" s="55">
        <v>447</v>
      </c>
      <c r="B452" s="74">
        <v>1143137155</v>
      </c>
      <c r="C452" s="56" t="s">
        <v>296</v>
      </c>
      <c r="D452" s="56" t="s">
        <v>336</v>
      </c>
      <c r="E452" s="57">
        <v>44643</v>
      </c>
      <c r="F452" s="57" t="s">
        <v>318</v>
      </c>
      <c r="G452" s="70" t="s">
        <v>812</v>
      </c>
      <c r="H452" s="59" t="s">
        <v>71</v>
      </c>
      <c r="I452" s="59" t="s">
        <v>339</v>
      </c>
      <c r="J452" s="59" t="s">
        <v>379</v>
      </c>
      <c r="K452" s="59" t="s">
        <v>332</v>
      </c>
      <c r="L452" s="60">
        <v>69</v>
      </c>
      <c r="M452" s="61" t="s">
        <v>333</v>
      </c>
      <c r="N452" s="62" t="s">
        <v>343</v>
      </c>
      <c r="O452" s="63" t="s">
        <v>295</v>
      </c>
      <c r="P452" s="64">
        <v>3003917</v>
      </c>
      <c r="Q452" s="65">
        <f t="shared" si="18"/>
        <v>300391.7</v>
      </c>
      <c r="R452" s="66">
        <f t="shared" si="19"/>
        <v>513669.80699999997</v>
      </c>
      <c r="S452" s="67">
        <f t="shared" si="20"/>
        <v>3217195.1069999998</v>
      </c>
    </row>
    <row r="453" spans="1:19" x14ac:dyDescent="0.25">
      <c r="A453" s="55">
        <v>448</v>
      </c>
      <c r="B453" s="74">
        <v>72045974</v>
      </c>
      <c r="C453" s="56" t="s">
        <v>306</v>
      </c>
      <c r="D453" s="56" t="s">
        <v>345</v>
      </c>
      <c r="E453" s="57">
        <v>44644</v>
      </c>
      <c r="F453" s="57" t="s">
        <v>328</v>
      </c>
      <c r="G453" s="70" t="s">
        <v>813</v>
      </c>
      <c r="H453" s="59" t="s">
        <v>73</v>
      </c>
      <c r="I453" s="59" t="s">
        <v>347</v>
      </c>
      <c r="J453" s="59" t="s">
        <v>383</v>
      </c>
      <c r="K453" s="59" t="s">
        <v>341</v>
      </c>
      <c r="L453" s="60">
        <v>97</v>
      </c>
      <c r="M453" s="61" t="s">
        <v>342</v>
      </c>
      <c r="N453" s="62" t="s">
        <v>350</v>
      </c>
      <c r="O453" s="63" t="s">
        <v>305</v>
      </c>
      <c r="P453" s="64">
        <v>9955564</v>
      </c>
      <c r="Q453" s="65">
        <f t="shared" si="18"/>
        <v>995556.4</v>
      </c>
      <c r="R453" s="66">
        <f t="shared" si="19"/>
        <v>1702401.4439999999</v>
      </c>
      <c r="S453" s="67">
        <f t="shared" si="20"/>
        <v>10662409.044</v>
      </c>
    </row>
    <row r="454" spans="1:19" x14ac:dyDescent="0.25">
      <c r="A454" s="55">
        <v>449</v>
      </c>
      <c r="B454" s="74">
        <v>1045668013</v>
      </c>
      <c r="C454" s="56" t="s">
        <v>316</v>
      </c>
      <c r="D454" s="56" t="s">
        <v>277</v>
      </c>
      <c r="E454" s="57">
        <v>44645</v>
      </c>
      <c r="F454" s="57" t="s">
        <v>337</v>
      </c>
      <c r="G454" s="70" t="s">
        <v>814</v>
      </c>
      <c r="H454" s="59" t="s">
        <v>75</v>
      </c>
      <c r="I454" s="59" t="s">
        <v>353</v>
      </c>
      <c r="J454" s="59" t="s">
        <v>386</v>
      </c>
      <c r="K454" s="59" t="s">
        <v>282</v>
      </c>
      <c r="L454" s="60">
        <v>96</v>
      </c>
      <c r="M454" s="61" t="s">
        <v>349</v>
      </c>
      <c r="N454" s="62" t="s">
        <v>284</v>
      </c>
      <c r="O454" s="63" t="s">
        <v>315</v>
      </c>
      <c r="P454" s="64">
        <v>2918069</v>
      </c>
      <c r="Q454" s="65">
        <f t="shared" ref="Q454:Q517" si="21">P454*$Q$4</f>
        <v>291806.90000000002</v>
      </c>
      <c r="R454" s="66">
        <f t="shared" ref="R454:R517" si="22">(P454-Q454)*$R$4</f>
        <v>498989.799</v>
      </c>
      <c r="S454" s="67">
        <f t="shared" si="20"/>
        <v>3125251.8990000002</v>
      </c>
    </row>
    <row r="455" spans="1:19" x14ac:dyDescent="0.25">
      <c r="A455" s="55">
        <v>450</v>
      </c>
      <c r="B455" s="74">
        <v>72240982</v>
      </c>
      <c r="C455" s="56" t="s">
        <v>326</v>
      </c>
      <c r="D455" s="56" t="s">
        <v>287</v>
      </c>
      <c r="E455" s="57">
        <v>44646</v>
      </c>
      <c r="F455" s="57" t="s">
        <v>278</v>
      </c>
      <c r="G455" s="70" t="s">
        <v>815</v>
      </c>
      <c r="H455" s="59" t="s">
        <v>77</v>
      </c>
      <c r="I455" s="59" t="s">
        <v>358</v>
      </c>
      <c r="J455" s="59" t="s">
        <v>390</v>
      </c>
      <c r="K455" s="59" t="s">
        <v>292</v>
      </c>
      <c r="L455" s="60">
        <v>66</v>
      </c>
      <c r="M455" s="61" t="s">
        <v>355</v>
      </c>
      <c r="N455" s="62" t="s">
        <v>294</v>
      </c>
      <c r="O455" s="63" t="s">
        <v>325</v>
      </c>
      <c r="P455" s="64">
        <v>9013634</v>
      </c>
      <c r="Q455" s="65">
        <f t="shared" si="21"/>
        <v>901363.4</v>
      </c>
      <c r="R455" s="66">
        <f t="shared" si="22"/>
        <v>1541331.4139999999</v>
      </c>
      <c r="S455" s="67">
        <f t="shared" ref="S455:S518" si="23">P455-Q455+R455</f>
        <v>9653602.0139999986</v>
      </c>
    </row>
    <row r="456" spans="1:19" x14ac:dyDescent="0.25">
      <c r="A456" s="55">
        <v>451</v>
      </c>
      <c r="B456" s="74">
        <v>1042452445</v>
      </c>
      <c r="C456" s="56" t="s">
        <v>335</v>
      </c>
      <c r="D456" s="56" t="s">
        <v>297</v>
      </c>
      <c r="E456" s="57">
        <v>44647</v>
      </c>
      <c r="F456" s="57" t="s">
        <v>288</v>
      </c>
      <c r="G456" s="70" t="s">
        <v>816</v>
      </c>
      <c r="H456" s="59" t="s">
        <v>81</v>
      </c>
      <c r="I456" s="59" t="s">
        <v>362</v>
      </c>
      <c r="J456" s="59" t="s">
        <v>394</v>
      </c>
      <c r="K456" s="59" t="s">
        <v>302</v>
      </c>
      <c r="L456" s="60">
        <v>18</v>
      </c>
      <c r="M456" s="61" t="s">
        <v>283</v>
      </c>
      <c r="N456" s="62" t="s">
        <v>304</v>
      </c>
      <c r="O456" s="63" t="s">
        <v>285</v>
      </c>
      <c r="P456" s="64">
        <v>6597975</v>
      </c>
      <c r="Q456" s="65">
        <f t="shared" si="21"/>
        <v>659797.5</v>
      </c>
      <c r="R456" s="66">
        <f t="shared" si="22"/>
        <v>1128253.7250000001</v>
      </c>
      <c r="S456" s="67">
        <f t="shared" si="23"/>
        <v>7066431.2249999996</v>
      </c>
    </row>
    <row r="457" spans="1:19" x14ac:dyDescent="0.25">
      <c r="A457" s="55">
        <v>452</v>
      </c>
      <c r="B457" s="74">
        <v>22808628</v>
      </c>
      <c r="C457" s="56" t="s">
        <v>344</v>
      </c>
      <c r="D457" s="56" t="s">
        <v>307</v>
      </c>
      <c r="E457" s="57">
        <v>44648</v>
      </c>
      <c r="F457" s="57" t="s">
        <v>298</v>
      </c>
      <c r="G457" s="70" t="s">
        <v>817</v>
      </c>
      <c r="H457" s="59" t="s">
        <v>83</v>
      </c>
      <c r="I457" s="59" t="s">
        <v>366</v>
      </c>
      <c r="J457" s="59" t="s">
        <v>398</v>
      </c>
      <c r="K457" s="59" t="s">
        <v>312</v>
      </c>
      <c r="L457" s="60">
        <v>39</v>
      </c>
      <c r="M457" s="61" t="s">
        <v>293</v>
      </c>
      <c r="N457" s="62" t="s">
        <v>314</v>
      </c>
      <c r="O457" s="63" t="s">
        <v>295</v>
      </c>
      <c r="P457" s="64">
        <v>8247751</v>
      </c>
      <c r="Q457" s="65">
        <f t="shared" si="21"/>
        <v>824775.10000000009</v>
      </c>
      <c r="R457" s="66">
        <f t="shared" si="22"/>
        <v>1410365.4210000001</v>
      </c>
      <c r="S457" s="67">
        <f t="shared" si="23"/>
        <v>8833341.3210000005</v>
      </c>
    </row>
    <row r="458" spans="1:19" x14ac:dyDescent="0.25">
      <c r="A458" s="55">
        <v>453</v>
      </c>
      <c r="B458" s="74">
        <v>1143268823</v>
      </c>
      <c r="C458" s="56" t="s">
        <v>351</v>
      </c>
      <c r="D458" s="56" t="s">
        <v>317</v>
      </c>
      <c r="E458" s="57">
        <v>44649</v>
      </c>
      <c r="F458" s="57" t="s">
        <v>308</v>
      </c>
      <c r="G458" s="70" t="s">
        <v>818</v>
      </c>
      <c r="H458" s="59" t="s">
        <v>369</v>
      </c>
      <c r="I458" s="59" t="s">
        <v>370</v>
      </c>
      <c r="J458" s="59" t="s">
        <v>400</v>
      </c>
      <c r="K458" s="59" t="s">
        <v>322</v>
      </c>
      <c r="L458" s="60">
        <v>63</v>
      </c>
      <c r="M458" s="61" t="s">
        <v>303</v>
      </c>
      <c r="N458" s="62" t="s">
        <v>324</v>
      </c>
      <c r="O458" s="63" t="s">
        <v>305</v>
      </c>
      <c r="P458" s="64">
        <v>6560449</v>
      </c>
      <c r="Q458" s="65">
        <f t="shared" si="21"/>
        <v>656044.9</v>
      </c>
      <c r="R458" s="66">
        <f t="shared" si="22"/>
        <v>1121836.7789999999</v>
      </c>
      <c r="S458" s="67">
        <f t="shared" si="23"/>
        <v>7026240.8789999997</v>
      </c>
    </row>
    <row r="459" spans="1:19" x14ac:dyDescent="0.25">
      <c r="A459" s="55">
        <v>454</v>
      </c>
      <c r="B459" s="74">
        <v>1048274100</v>
      </c>
      <c r="C459" s="56" t="s">
        <v>356</v>
      </c>
      <c r="D459" s="56" t="s">
        <v>327</v>
      </c>
      <c r="E459" s="57">
        <v>44650</v>
      </c>
      <c r="F459" s="57" t="s">
        <v>318</v>
      </c>
      <c r="G459" s="70" t="s">
        <v>819</v>
      </c>
      <c r="H459" s="59" t="s">
        <v>373</v>
      </c>
      <c r="I459" s="59" t="s">
        <v>374</v>
      </c>
      <c r="J459" s="59" t="s">
        <v>402</v>
      </c>
      <c r="K459" s="59" t="s">
        <v>332</v>
      </c>
      <c r="L459" s="60">
        <v>23</v>
      </c>
      <c r="M459" s="61" t="s">
        <v>313</v>
      </c>
      <c r="N459" s="62" t="s">
        <v>334</v>
      </c>
      <c r="O459" s="63" t="s">
        <v>315</v>
      </c>
      <c r="P459" s="64">
        <v>3987909</v>
      </c>
      <c r="Q459" s="65">
        <f t="shared" si="21"/>
        <v>398790.9</v>
      </c>
      <c r="R459" s="66">
        <f t="shared" si="22"/>
        <v>681932.43900000001</v>
      </c>
      <c r="S459" s="67">
        <f t="shared" si="23"/>
        <v>4271050.5389999999</v>
      </c>
    </row>
    <row r="460" spans="1:19" x14ac:dyDescent="0.25">
      <c r="A460" s="55">
        <v>455</v>
      </c>
      <c r="B460" s="74">
        <v>22739444</v>
      </c>
      <c r="C460" s="56" t="s">
        <v>360</v>
      </c>
      <c r="D460" s="56" t="s">
        <v>336</v>
      </c>
      <c r="E460" s="57">
        <v>44651</v>
      </c>
      <c r="F460" s="57" t="s">
        <v>328</v>
      </c>
      <c r="G460" s="70" t="s">
        <v>820</v>
      </c>
      <c r="H460" s="59" t="s">
        <v>377</v>
      </c>
      <c r="I460" s="59" t="s">
        <v>378</v>
      </c>
      <c r="J460" s="59" t="s">
        <v>404</v>
      </c>
      <c r="K460" s="59" t="s">
        <v>341</v>
      </c>
      <c r="L460" s="60">
        <v>75</v>
      </c>
      <c r="M460" s="61" t="s">
        <v>323</v>
      </c>
      <c r="N460" s="62" t="s">
        <v>343</v>
      </c>
      <c r="O460" s="63" t="s">
        <v>325</v>
      </c>
      <c r="P460" s="64">
        <v>2958178</v>
      </c>
      <c r="Q460" s="65">
        <f t="shared" si="21"/>
        <v>295817.8</v>
      </c>
      <c r="R460" s="66">
        <f t="shared" si="22"/>
        <v>505848.43800000002</v>
      </c>
      <c r="S460" s="67">
        <f t="shared" si="23"/>
        <v>3168208.6380000003</v>
      </c>
    </row>
    <row r="461" spans="1:19" x14ac:dyDescent="0.25">
      <c r="A461" s="55">
        <v>456</v>
      </c>
      <c r="B461" s="74">
        <v>1043435122</v>
      </c>
      <c r="C461" s="56" t="s">
        <v>364</v>
      </c>
      <c r="D461" s="56" t="s">
        <v>345</v>
      </c>
      <c r="E461" s="57">
        <v>44652</v>
      </c>
      <c r="F461" s="57" t="s">
        <v>337</v>
      </c>
      <c r="G461" s="70" t="s">
        <v>821</v>
      </c>
      <c r="H461" s="59" t="s">
        <v>381</v>
      </c>
      <c r="I461" s="59" t="s">
        <v>382</v>
      </c>
      <c r="J461" s="59" t="s">
        <v>406</v>
      </c>
      <c r="K461" s="59" t="s">
        <v>282</v>
      </c>
      <c r="L461" s="60">
        <v>75</v>
      </c>
      <c r="M461" s="61" t="s">
        <v>333</v>
      </c>
      <c r="N461" s="62" t="s">
        <v>350</v>
      </c>
      <c r="O461" s="63" t="s">
        <v>285</v>
      </c>
      <c r="P461" s="64">
        <v>6272673</v>
      </c>
      <c r="Q461" s="65">
        <f t="shared" si="21"/>
        <v>627267.30000000005</v>
      </c>
      <c r="R461" s="66">
        <f t="shared" si="22"/>
        <v>1072627.0830000001</v>
      </c>
      <c r="S461" s="67">
        <f t="shared" si="23"/>
        <v>6718032.7829999998</v>
      </c>
    </row>
    <row r="462" spans="1:19" x14ac:dyDescent="0.25">
      <c r="A462" s="55">
        <v>457</v>
      </c>
      <c r="B462" s="74">
        <v>1129497227</v>
      </c>
      <c r="C462" s="56" t="s">
        <v>54</v>
      </c>
      <c r="D462" s="56" t="s">
        <v>277</v>
      </c>
      <c r="E462" s="57">
        <v>44653</v>
      </c>
      <c r="F462" s="57" t="s">
        <v>278</v>
      </c>
      <c r="G462" s="70" t="s">
        <v>822</v>
      </c>
      <c r="H462" s="59" t="s">
        <v>129</v>
      </c>
      <c r="I462" s="59" t="s">
        <v>385</v>
      </c>
      <c r="J462" s="59" t="s">
        <v>408</v>
      </c>
      <c r="K462" s="59" t="s">
        <v>292</v>
      </c>
      <c r="L462" s="60">
        <v>18</v>
      </c>
      <c r="M462" s="61" t="s">
        <v>342</v>
      </c>
      <c r="N462" s="62" t="s">
        <v>284</v>
      </c>
      <c r="O462" s="63" t="s">
        <v>295</v>
      </c>
      <c r="P462" s="64">
        <v>5962057</v>
      </c>
      <c r="Q462" s="65">
        <f t="shared" si="21"/>
        <v>596205.70000000007</v>
      </c>
      <c r="R462" s="66">
        <f t="shared" si="22"/>
        <v>1019511.747</v>
      </c>
      <c r="S462" s="67">
        <f t="shared" si="23"/>
        <v>6385363.0470000003</v>
      </c>
    </row>
    <row r="463" spans="1:19" x14ac:dyDescent="0.25">
      <c r="A463" s="55">
        <v>458</v>
      </c>
      <c r="B463" s="74">
        <v>1129497975</v>
      </c>
      <c r="C463" s="56" t="s">
        <v>286</v>
      </c>
      <c r="D463" s="56" t="s">
        <v>287</v>
      </c>
      <c r="E463" s="57">
        <v>44654</v>
      </c>
      <c r="F463" s="57" t="s">
        <v>288</v>
      </c>
      <c r="G463" s="70" t="s">
        <v>823</v>
      </c>
      <c r="H463" s="59" t="s">
        <v>388</v>
      </c>
      <c r="I463" s="59" t="s">
        <v>389</v>
      </c>
      <c r="J463" s="59" t="s">
        <v>410</v>
      </c>
      <c r="K463" s="59" t="s">
        <v>302</v>
      </c>
      <c r="L463" s="60">
        <v>100</v>
      </c>
      <c r="M463" s="61" t="s">
        <v>349</v>
      </c>
      <c r="N463" s="62" t="s">
        <v>294</v>
      </c>
      <c r="O463" s="63" t="s">
        <v>305</v>
      </c>
      <c r="P463" s="64">
        <v>8027752</v>
      </c>
      <c r="Q463" s="65">
        <f t="shared" si="21"/>
        <v>802775.20000000007</v>
      </c>
      <c r="R463" s="66">
        <f t="shared" si="22"/>
        <v>1372745.5919999999</v>
      </c>
      <c r="S463" s="67">
        <f t="shared" si="23"/>
        <v>8597722.3919999991</v>
      </c>
    </row>
    <row r="464" spans="1:19" x14ac:dyDescent="0.25">
      <c r="A464" s="55">
        <v>459</v>
      </c>
      <c r="B464" s="74">
        <v>1001852369</v>
      </c>
      <c r="C464" s="56" t="s">
        <v>296</v>
      </c>
      <c r="D464" s="56" t="s">
        <v>297</v>
      </c>
      <c r="E464" s="57">
        <v>44655</v>
      </c>
      <c r="F464" s="57" t="s">
        <v>298</v>
      </c>
      <c r="G464" s="70" t="s">
        <v>824</v>
      </c>
      <c r="H464" s="59" t="s">
        <v>392</v>
      </c>
      <c r="I464" s="59" t="s">
        <v>393</v>
      </c>
      <c r="J464" s="59" t="s">
        <v>412</v>
      </c>
      <c r="K464" s="59" t="s">
        <v>312</v>
      </c>
      <c r="L464" s="60">
        <v>77</v>
      </c>
      <c r="M464" s="61" t="s">
        <v>355</v>
      </c>
      <c r="N464" s="62" t="s">
        <v>304</v>
      </c>
      <c r="O464" s="63" t="s">
        <v>315</v>
      </c>
      <c r="P464" s="64">
        <v>2362476</v>
      </c>
      <c r="Q464" s="65">
        <f t="shared" si="21"/>
        <v>236247.6</v>
      </c>
      <c r="R464" s="66">
        <f t="shared" si="22"/>
        <v>403983.39600000001</v>
      </c>
      <c r="S464" s="67">
        <f t="shared" si="23"/>
        <v>2530211.7960000001</v>
      </c>
    </row>
    <row r="465" spans="1:19" x14ac:dyDescent="0.25">
      <c r="A465" s="55">
        <v>460</v>
      </c>
      <c r="B465" s="74">
        <v>72256305</v>
      </c>
      <c r="C465" s="56" t="s">
        <v>306</v>
      </c>
      <c r="D465" s="56" t="s">
        <v>307</v>
      </c>
      <c r="E465" s="57">
        <v>44656</v>
      </c>
      <c r="F465" s="57" t="s">
        <v>308</v>
      </c>
      <c r="G465" s="70" t="s">
        <v>825</v>
      </c>
      <c r="H465" s="59" t="s">
        <v>396</v>
      </c>
      <c r="I465" s="59" t="s">
        <v>397</v>
      </c>
      <c r="J465" s="59" t="s">
        <v>281</v>
      </c>
      <c r="K465" s="59" t="s">
        <v>322</v>
      </c>
      <c r="L465" s="60">
        <v>72</v>
      </c>
      <c r="M465" s="61" t="s">
        <v>283</v>
      </c>
      <c r="N465" s="62" t="s">
        <v>314</v>
      </c>
      <c r="O465" s="63" t="s">
        <v>325</v>
      </c>
      <c r="P465" s="64">
        <v>5659241</v>
      </c>
      <c r="Q465" s="65">
        <f t="shared" si="21"/>
        <v>565924.1</v>
      </c>
      <c r="R465" s="66">
        <f t="shared" si="22"/>
        <v>967730.21100000013</v>
      </c>
      <c r="S465" s="67">
        <f t="shared" si="23"/>
        <v>6061047.1110000005</v>
      </c>
    </row>
    <row r="466" spans="1:19" x14ac:dyDescent="0.25">
      <c r="A466" s="55">
        <v>461</v>
      </c>
      <c r="B466" s="74">
        <v>32751198</v>
      </c>
      <c r="C466" s="56" t="s">
        <v>316</v>
      </c>
      <c r="D466" s="56" t="s">
        <v>317</v>
      </c>
      <c r="E466" s="57">
        <v>44657</v>
      </c>
      <c r="F466" s="57" t="s">
        <v>318</v>
      </c>
      <c r="G466" s="70" t="s">
        <v>826</v>
      </c>
      <c r="H466" s="59" t="s">
        <v>79</v>
      </c>
      <c r="I466" s="59" t="s">
        <v>280</v>
      </c>
      <c r="J466" s="59" t="s">
        <v>291</v>
      </c>
      <c r="K466" s="59" t="s">
        <v>332</v>
      </c>
      <c r="L466" s="60">
        <v>10</v>
      </c>
      <c r="M466" s="61" t="s">
        <v>293</v>
      </c>
      <c r="N466" s="62" t="s">
        <v>324</v>
      </c>
      <c r="O466" s="63" t="s">
        <v>285</v>
      </c>
      <c r="P466" s="64">
        <v>9015442</v>
      </c>
      <c r="Q466" s="65">
        <f t="shared" si="21"/>
        <v>901544.20000000007</v>
      </c>
      <c r="R466" s="66">
        <f t="shared" si="22"/>
        <v>1541640.5819999999</v>
      </c>
      <c r="S466" s="67">
        <f t="shared" si="23"/>
        <v>9655538.3819999993</v>
      </c>
    </row>
    <row r="467" spans="1:19" x14ac:dyDescent="0.25">
      <c r="A467" s="55">
        <v>462</v>
      </c>
      <c r="B467" s="74">
        <v>32895438</v>
      </c>
      <c r="C467" s="56" t="s">
        <v>326</v>
      </c>
      <c r="D467" s="56" t="s">
        <v>327</v>
      </c>
      <c r="E467" s="57">
        <v>44658</v>
      </c>
      <c r="F467" s="57" t="s">
        <v>328</v>
      </c>
      <c r="G467" s="70" t="s">
        <v>827</v>
      </c>
      <c r="H467" s="59" t="s">
        <v>61</v>
      </c>
      <c r="I467" s="59" t="s">
        <v>290</v>
      </c>
      <c r="J467" s="59" t="s">
        <v>301</v>
      </c>
      <c r="K467" s="59" t="s">
        <v>341</v>
      </c>
      <c r="L467" s="60">
        <v>55</v>
      </c>
      <c r="M467" s="61" t="s">
        <v>303</v>
      </c>
      <c r="N467" s="62" t="s">
        <v>334</v>
      </c>
      <c r="O467" s="63" t="s">
        <v>295</v>
      </c>
      <c r="P467" s="64">
        <v>5148679</v>
      </c>
      <c r="Q467" s="65">
        <f t="shared" si="21"/>
        <v>514867.9</v>
      </c>
      <c r="R467" s="66">
        <f t="shared" si="22"/>
        <v>880424.10899999994</v>
      </c>
      <c r="S467" s="67">
        <f t="shared" si="23"/>
        <v>5514235.2089999998</v>
      </c>
    </row>
    <row r="468" spans="1:19" x14ac:dyDescent="0.25">
      <c r="A468" s="55">
        <v>463</v>
      </c>
      <c r="B468" s="74">
        <v>1010058742</v>
      </c>
      <c r="C468" s="56" t="s">
        <v>335</v>
      </c>
      <c r="D468" s="56" t="s">
        <v>336</v>
      </c>
      <c r="E468" s="57">
        <v>44659</v>
      </c>
      <c r="F468" s="57" t="s">
        <v>337</v>
      </c>
      <c r="G468" s="70" t="s">
        <v>828</v>
      </c>
      <c r="H468" s="59" t="s">
        <v>63</v>
      </c>
      <c r="I468" s="59" t="s">
        <v>300</v>
      </c>
      <c r="J468" s="59" t="s">
        <v>311</v>
      </c>
      <c r="K468" s="59" t="s">
        <v>282</v>
      </c>
      <c r="L468" s="60">
        <v>37</v>
      </c>
      <c r="M468" s="61" t="s">
        <v>313</v>
      </c>
      <c r="N468" s="62" t="s">
        <v>343</v>
      </c>
      <c r="O468" s="63" t="s">
        <v>305</v>
      </c>
      <c r="P468" s="64">
        <v>9196110</v>
      </c>
      <c r="Q468" s="65">
        <f t="shared" si="21"/>
        <v>919611</v>
      </c>
      <c r="R468" s="66">
        <f t="shared" si="22"/>
        <v>1572534.81</v>
      </c>
      <c r="S468" s="67">
        <f t="shared" si="23"/>
        <v>9849033.8100000005</v>
      </c>
    </row>
    <row r="469" spans="1:19" x14ac:dyDescent="0.25">
      <c r="A469" s="55">
        <v>464</v>
      </c>
      <c r="B469" s="74">
        <v>1003435108</v>
      </c>
      <c r="C469" s="56" t="s">
        <v>344</v>
      </c>
      <c r="D469" s="56" t="s">
        <v>345</v>
      </c>
      <c r="E469" s="57">
        <v>44660</v>
      </c>
      <c r="F469" s="57" t="s">
        <v>278</v>
      </c>
      <c r="G469" s="70" t="s">
        <v>829</v>
      </c>
      <c r="H469" s="59" t="s">
        <v>65</v>
      </c>
      <c r="I469" s="59" t="s">
        <v>310</v>
      </c>
      <c r="J469" s="59" t="s">
        <v>321</v>
      </c>
      <c r="K469" s="59" t="s">
        <v>292</v>
      </c>
      <c r="L469" s="60">
        <v>39</v>
      </c>
      <c r="M469" s="61" t="s">
        <v>323</v>
      </c>
      <c r="N469" s="62" t="s">
        <v>350</v>
      </c>
      <c r="O469" s="63" t="s">
        <v>315</v>
      </c>
      <c r="P469" s="64">
        <v>6761063</v>
      </c>
      <c r="Q469" s="65">
        <f t="shared" si="21"/>
        <v>676106.3</v>
      </c>
      <c r="R469" s="66">
        <f t="shared" si="22"/>
        <v>1156141.773</v>
      </c>
      <c r="S469" s="67">
        <f t="shared" si="23"/>
        <v>7241098.4730000002</v>
      </c>
    </row>
    <row r="470" spans="1:19" x14ac:dyDescent="0.25">
      <c r="A470" s="55">
        <v>465</v>
      </c>
      <c r="B470" s="74">
        <v>1042454373</v>
      </c>
      <c r="C470" s="56" t="s">
        <v>351</v>
      </c>
      <c r="D470" s="56" t="s">
        <v>277</v>
      </c>
      <c r="E470" s="57">
        <v>44661</v>
      </c>
      <c r="F470" s="57" t="s">
        <v>288</v>
      </c>
      <c r="G470" s="70" t="s">
        <v>830</v>
      </c>
      <c r="H470" s="59" t="s">
        <v>67</v>
      </c>
      <c r="I470" s="59" t="s">
        <v>320</v>
      </c>
      <c r="J470" s="59" t="s">
        <v>331</v>
      </c>
      <c r="K470" s="59" t="s">
        <v>302</v>
      </c>
      <c r="L470" s="60">
        <v>28</v>
      </c>
      <c r="M470" s="61" t="s">
        <v>333</v>
      </c>
      <c r="N470" s="62" t="s">
        <v>284</v>
      </c>
      <c r="O470" s="63" t="s">
        <v>325</v>
      </c>
      <c r="P470" s="64">
        <v>3510308</v>
      </c>
      <c r="Q470" s="65">
        <f t="shared" si="21"/>
        <v>351030.80000000005</v>
      </c>
      <c r="R470" s="66">
        <f t="shared" si="22"/>
        <v>600262.66800000006</v>
      </c>
      <c r="S470" s="67">
        <f t="shared" si="23"/>
        <v>3759539.8680000002</v>
      </c>
    </row>
    <row r="471" spans="1:19" x14ac:dyDescent="0.25">
      <c r="A471" s="55">
        <v>466</v>
      </c>
      <c r="B471" s="74">
        <v>22510026</v>
      </c>
      <c r="C471" s="56" t="s">
        <v>356</v>
      </c>
      <c r="D471" s="56" t="s">
        <v>287</v>
      </c>
      <c r="E471" s="57">
        <v>44662</v>
      </c>
      <c r="F471" s="57" t="s">
        <v>298</v>
      </c>
      <c r="G471" s="70" t="s">
        <v>831</v>
      </c>
      <c r="H471" s="59" t="s">
        <v>69</v>
      </c>
      <c r="I471" s="59" t="s">
        <v>330</v>
      </c>
      <c r="J471" s="59" t="s">
        <v>340</v>
      </c>
      <c r="K471" s="59" t="s">
        <v>312</v>
      </c>
      <c r="L471" s="60">
        <v>51</v>
      </c>
      <c r="M471" s="61" t="s">
        <v>342</v>
      </c>
      <c r="N471" s="62" t="s">
        <v>294</v>
      </c>
      <c r="O471" s="63" t="s">
        <v>285</v>
      </c>
      <c r="P471" s="64">
        <v>6257157</v>
      </c>
      <c r="Q471" s="65">
        <f t="shared" si="21"/>
        <v>625715.70000000007</v>
      </c>
      <c r="R471" s="66">
        <f t="shared" si="22"/>
        <v>1069973.8470000001</v>
      </c>
      <c r="S471" s="67">
        <f t="shared" si="23"/>
        <v>6701415.1469999999</v>
      </c>
    </row>
    <row r="472" spans="1:19" x14ac:dyDescent="0.25">
      <c r="A472" s="55">
        <v>467</v>
      </c>
      <c r="B472" s="74">
        <v>1128055806</v>
      </c>
      <c r="C472" s="56" t="s">
        <v>360</v>
      </c>
      <c r="D472" s="56" t="s">
        <v>297</v>
      </c>
      <c r="E472" s="57">
        <v>44663</v>
      </c>
      <c r="F472" s="57" t="s">
        <v>308</v>
      </c>
      <c r="G472" s="70" t="s">
        <v>832</v>
      </c>
      <c r="H472" s="59" t="s">
        <v>71</v>
      </c>
      <c r="I472" s="59" t="s">
        <v>339</v>
      </c>
      <c r="J472" s="59" t="s">
        <v>348</v>
      </c>
      <c r="K472" s="59" t="s">
        <v>322</v>
      </c>
      <c r="L472" s="60">
        <v>20</v>
      </c>
      <c r="M472" s="61" t="s">
        <v>349</v>
      </c>
      <c r="N472" s="62" t="s">
        <v>304</v>
      </c>
      <c r="O472" s="63" t="s">
        <v>295</v>
      </c>
      <c r="P472" s="64">
        <v>3647203</v>
      </c>
      <c r="Q472" s="65">
        <f t="shared" si="21"/>
        <v>364720.30000000005</v>
      </c>
      <c r="R472" s="66">
        <f t="shared" si="22"/>
        <v>623671.71299999999</v>
      </c>
      <c r="S472" s="67">
        <f t="shared" si="23"/>
        <v>3906154.4130000002</v>
      </c>
    </row>
    <row r="473" spans="1:19" x14ac:dyDescent="0.25">
      <c r="A473" s="55">
        <v>468</v>
      </c>
      <c r="B473" s="74">
        <v>1010136283</v>
      </c>
      <c r="C473" s="56" t="s">
        <v>364</v>
      </c>
      <c r="D473" s="56" t="s">
        <v>307</v>
      </c>
      <c r="E473" s="57">
        <v>44664</v>
      </c>
      <c r="F473" s="57" t="s">
        <v>318</v>
      </c>
      <c r="G473" s="75" t="s">
        <v>833</v>
      </c>
      <c r="H473" s="59" t="s">
        <v>73</v>
      </c>
      <c r="I473" s="59" t="s">
        <v>347</v>
      </c>
      <c r="J473" s="59" t="s">
        <v>354</v>
      </c>
      <c r="K473" s="59" t="s">
        <v>332</v>
      </c>
      <c r="L473" s="60">
        <v>96</v>
      </c>
      <c r="M473" s="61" t="s">
        <v>355</v>
      </c>
      <c r="N473" s="62" t="s">
        <v>314</v>
      </c>
      <c r="O473" s="63" t="s">
        <v>305</v>
      </c>
      <c r="P473" s="64">
        <v>6144451</v>
      </c>
      <c r="Q473" s="65">
        <f t="shared" si="21"/>
        <v>614445.1</v>
      </c>
      <c r="R473" s="66">
        <f t="shared" si="22"/>
        <v>1050701.121</v>
      </c>
      <c r="S473" s="67">
        <f t="shared" si="23"/>
        <v>6580707.0210000006</v>
      </c>
    </row>
    <row r="474" spans="1:19" x14ac:dyDescent="0.25">
      <c r="A474" s="55">
        <v>469</v>
      </c>
      <c r="B474" s="74">
        <v>1001882676</v>
      </c>
      <c r="C474" s="56" t="s">
        <v>54</v>
      </c>
      <c r="D474" s="56" t="s">
        <v>317</v>
      </c>
      <c r="E474" s="57">
        <v>44665</v>
      </c>
      <c r="F474" s="57" t="s">
        <v>328</v>
      </c>
      <c r="G474" s="75" t="s">
        <v>834</v>
      </c>
      <c r="H474" s="59" t="s">
        <v>75</v>
      </c>
      <c r="I474" s="59" t="s">
        <v>353</v>
      </c>
      <c r="J474" s="59" t="s">
        <v>359</v>
      </c>
      <c r="K474" s="59" t="s">
        <v>341</v>
      </c>
      <c r="L474" s="60">
        <v>27</v>
      </c>
      <c r="M474" s="61" t="s">
        <v>283</v>
      </c>
      <c r="N474" s="62" t="s">
        <v>324</v>
      </c>
      <c r="O474" s="63" t="s">
        <v>315</v>
      </c>
      <c r="P474" s="64">
        <v>5639448</v>
      </c>
      <c r="Q474" s="65">
        <f t="shared" si="21"/>
        <v>563944.80000000005</v>
      </c>
      <c r="R474" s="66">
        <f t="shared" si="22"/>
        <v>964345.60800000001</v>
      </c>
      <c r="S474" s="67">
        <f t="shared" si="23"/>
        <v>6039848.8080000002</v>
      </c>
    </row>
    <row r="475" spans="1:19" x14ac:dyDescent="0.25">
      <c r="A475" s="55">
        <v>470</v>
      </c>
      <c r="B475" s="74">
        <v>1043876652</v>
      </c>
      <c r="C475" s="56" t="s">
        <v>286</v>
      </c>
      <c r="D475" s="56" t="s">
        <v>327</v>
      </c>
      <c r="E475" s="57">
        <v>44666</v>
      </c>
      <c r="F475" s="57" t="s">
        <v>337</v>
      </c>
      <c r="G475" s="75" t="s">
        <v>835</v>
      </c>
      <c r="H475" s="59" t="s">
        <v>77</v>
      </c>
      <c r="I475" s="59" t="s">
        <v>358</v>
      </c>
      <c r="J475" s="59" t="s">
        <v>363</v>
      </c>
      <c r="K475" s="59" t="s">
        <v>282</v>
      </c>
      <c r="L475" s="60">
        <v>86</v>
      </c>
      <c r="M475" s="61" t="s">
        <v>293</v>
      </c>
      <c r="N475" s="62" t="s">
        <v>334</v>
      </c>
      <c r="O475" s="63" t="s">
        <v>325</v>
      </c>
      <c r="P475" s="64">
        <v>8135279</v>
      </c>
      <c r="Q475" s="65">
        <f t="shared" si="21"/>
        <v>813527.9</v>
      </c>
      <c r="R475" s="66">
        <f t="shared" si="22"/>
        <v>1391132.709</v>
      </c>
      <c r="S475" s="67">
        <f t="shared" si="23"/>
        <v>8712883.8090000004</v>
      </c>
    </row>
    <row r="476" spans="1:19" x14ac:dyDescent="0.25">
      <c r="A476" s="55">
        <v>471</v>
      </c>
      <c r="B476" s="74">
        <v>1010129057</v>
      </c>
      <c r="C476" s="56" t="s">
        <v>296</v>
      </c>
      <c r="D476" s="56" t="s">
        <v>336</v>
      </c>
      <c r="E476" s="57">
        <v>44667</v>
      </c>
      <c r="F476" s="57" t="s">
        <v>278</v>
      </c>
      <c r="G476" s="75" t="s">
        <v>836</v>
      </c>
      <c r="H476" s="59" t="s">
        <v>81</v>
      </c>
      <c r="I476" s="59" t="s">
        <v>362</v>
      </c>
      <c r="J476" s="59" t="s">
        <v>367</v>
      </c>
      <c r="K476" s="59" t="s">
        <v>292</v>
      </c>
      <c r="L476" s="60">
        <v>98</v>
      </c>
      <c r="M476" s="61" t="s">
        <v>303</v>
      </c>
      <c r="N476" s="62" t="s">
        <v>343</v>
      </c>
      <c r="O476" s="63" t="s">
        <v>285</v>
      </c>
      <c r="P476" s="64">
        <v>2204755</v>
      </c>
      <c r="Q476" s="65">
        <f t="shared" si="21"/>
        <v>220475.5</v>
      </c>
      <c r="R476" s="66">
        <f t="shared" si="22"/>
        <v>377013.10499999998</v>
      </c>
      <c r="S476" s="67">
        <f t="shared" si="23"/>
        <v>2361292.605</v>
      </c>
    </row>
    <row r="477" spans="1:19" x14ac:dyDescent="0.25">
      <c r="A477" s="55">
        <v>472</v>
      </c>
      <c r="B477" s="74">
        <v>1140818337</v>
      </c>
      <c r="C477" s="56" t="s">
        <v>306</v>
      </c>
      <c r="D477" s="56" t="s">
        <v>345</v>
      </c>
      <c r="E477" s="57">
        <v>44668</v>
      </c>
      <c r="F477" s="57" t="s">
        <v>288</v>
      </c>
      <c r="G477" s="75" t="s">
        <v>837</v>
      </c>
      <c r="H477" s="59" t="s">
        <v>83</v>
      </c>
      <c r="I477" s="59" t="s">
        <v>366</v>
      </c>
      <c r="J477" s="59" t="s">
        <v>371</v>
      </c>
      <c r="K477" s="59" t="s">
        <v>302</v>
      </c>
      <c r="L477" s="60">
        <v>100</v>
      </c>
      <c r="M477" s="61" t="s">
        <v>313</v>
      </c>
      <c r="N477" s="62" t="s">
        <v>350</v>
      </c>
      <c r="O477" s="63" t="s">
        <v>295</v>
      </c>
      <c r="P477" s="64">
        <v>7006619</v>
      </c>
      <c r="Q477" s="65">
        <f t="shared" si="21"/>
        <v>700661.9</v>
      </c>
      <c r="R477" s="66">
        <f t="shared" si="22"/>
        <v>1198131.8489999999</v>
      </c>
      <c r="S477" s="67">
        <f t="shared" si="23"/>
        <v>7504088.9489999991</v>
      </c>
    </row>
    <row r="478" spans="1:19" x14ac:dyDescent="0.25">
      <c r="A478" s="55">
        <v>473</v>
      </c>
      <c r="B478" s="74">
        <v>32800316</v>
      </c>
      <c r="C478" s="56" t="s">
        <v>316</v>
      </c>
      <c r="D478" s="56" t="s">
        <v>277</v>
      </c>
      <c r="E478" s="57">
        <v>44669</v>
      </c>
      <c r="F478" s="57" t="s">
        <v>298</v>
      </c>
      <c r="G478" s="75" t="s">
        <v>838</v>
      </c>
      <c r="H478" s="59" t="s">
        <v>369</v>
      </c>
      <c r="I478" s="59" t="s">
        <v>370</v>
      </c>
      <c r="J478" s="59" t="s">
        <v>375</v>
      </c>
      <c r="K478" s="59" t="s">
        <v>312</v>
      </c>
      <c r="L478" s="60">
        <v>60</v>
      </c>
      <c r="M478" s="61" t="s">
        <v>323</v>
      </c>
      <c r="N478" s="62" t="s">
        <v>284</v>
      </c>
      <c r="O478" s="63" t="s">
        <v>305</v>
      </c>
      <c r="P478" s="64">
        <v>7096111</v>
      </c>
      <c r="Q478" s="65">
        <f t="shared" si="21"/>
        <v>709611.10000000009</v>
      </c>
      <c r="R478" s="66">
        <f t="shared" si="22"/>
        <v>1213434.9810000001</v>
      </c>
      <c r="S478" s="67">
        <f t="shared" si="23"/>
        <v>7599934.881000001</v>
      </c>
    </row>
    <row r="479" spans="1:19" x14ac:dyDescent="0.25">
      <c r="A479" s="55">
        <v>474</v>
      </c>
      <c r="B479" s="74">
        <v>22648247</v>
      </c>
      <c r="C479" s="56" t="s">
        <v>326</v>
      </c>
      <c r="D479" s="56" t="s">
        <v>287</v>
      </c>
      <c r="E479" s="57">
        <v>44670</v>
      </c>
      <c r="F479" s="57" t="s">
        <v>308</v>
      </c>
      <c r="G479" s="75" t="s">
        <v>839</v>
      </c>
      <c r="H479" s="59" t="s">
        <v>373</v>
      </c>
      <c r="I479" s="59" t="s">
        <v>374</v>
      </c>
      <c r="J479" s="59" t="s">
        <v>379</v>
      </c>
      <c r="K479" s="59" t="s">
        <v>322</v>
      </c>
      <c r="L479" s="60">
        <v>35</v>
      </c>
      <c r="M479" s="61" t="s">
        <v>333</v>
      </c>
      <c r="N479" s="62" t="s">
        <v>294</v>
      </c>
      <c r="O479" s="63" t="s">
        <v>315</v>
      </c>
      <c r="P479" s="64">
        <v>7306770</v>
      </c>
      <c r="Q479" s="65">
        <f t="shared" si="21"/>
        <v>730677</v>
      </c>
      <c r="R479" s="66">
        <f t="shared" si="22"/>
        <v>1249457.67</v>
      </c>
      <c r="S479" s="67">
        <f t="shared" si="23"/>
        <v>7825550.6699999999</v>
      </c>
    </row>
    <row r="480" spans="1:19" x14ac:dyDescent="0.25">
      <c r="A480" s="55">
        <v>475</v>
      </c>
      <c r="B480" s="74">
        <v>1007908716</v>
      </c>
      <c r="C480" s="56" t="s">
        <v>335</v>
      </c>
      <c r="D480" s="56" t="s">
        <v>297</v>
      </c>
      <c r="E480" s="57">
        <v>44671</v>
      </c>
      <c r="F480" s="57" t="s">
        <v>318</v>
      </c>
      <c r="G480" s="75" t="s">
        <v>840</v>
      </c>
      <c r="H480" s="59" t="s">
        <v>377</v>
      </c>
      <c r="I480" s="59" t="s">
        <v>378</v>
      </c>
      <c r="J480" s="59" t="s">
        <v>383</v>
      </c>
      <c r="K480" s="59" t="s">
        <v>332</v>
      </c>
      <c r="L480" s="60">
        <v>51</v>
      </c>
      <c r="M480" s="61" t="s">
        <v>342</v>
      </c>
      <c r="N480" s="62" t="s">
        <v>304</v>
      </c>
      <c r="O480" s="63" t="s">
        <v>325</v>
      </c>
      <c r="P480" s="64">
        <v>2923364</v>
      </c>
      <c r="Q480" s="65">
        <f t="shared" si="21"/>
        <v>292336.40000000002</v>
      </c>
      <c r="R480" s="66">
        <f t="shared" si="22"/>
        <v>499895.24400000001</v>
      </c>
      <c r="S480" s="67">
        <f t="shared" si="23"/>
        <v>3130922.844</v>
      </c>
    </row>
    <row r="481" spans="1:19" x14ac:dyDescent="0.25">
      <c r="A481" s="55">
        <v>476</v>
      </c>
      <c r="B481" s="74">
        <v>22583133</v>
      </c>
      <c r="C481" s="56" t="s">
        <v>344</v>
      </c>
      <c r="D481" s="56" t="s">
        <v>307</v>
      </c>
      <c r="E481" s="57">
        <v>44672</v>
      </c>
      <c r="F481" s="57" t="s">
        <v>328</v>
      </c>
      <c r="G481" s="75" t="s">
        <v>841</v>
      </c>
      <c r="H481" s="59" t="s">
        <v>381</v>
      </c>
      <c r="I481" s="59" t="s">
        <v>382</v>
      </c>
      <c r="J481" s="59" t="s">
        <v>386</v>
      </c>
      <c r="K481" s="59" t="s">
        <v>341</v>
      </c>
      <c r="L481" s="60">
        <v>49</v>
      </c>
      <c r="M481" s="61" t="s">
        <v>349</v>
      </c>
      <c r="N481" s="62" t="s">
        <v>314</v>
      </c>
      <c r="O481" s="63" t="s">
        <v>285</v>
      </c>
      <c r="P481" s="64">
        <v>6771504</v>
      </c>
      <c r="Q481" s="65">
        <f t="shared" si="21"/>
        <v>677150.4</v>
      </c>
      <c r="R481" s="66">
        <f t="shared" si="22"/>
        <v>1157927.1839999999</v>
      </c>
      <c r="S481" s="67">
        <f t="shared" si="23"/>
        <v>7252280.784</v>
      </c>
    </row>
    <row r="482" spans="1:19" x14ac:dyDescent="0.25">
      <c r="A482" s="55">
        <v>477</v>
      </c>
      <c r="B482" s="74">
        <v>1143114710</v>
      </c>
      <c r="C482" s="56" t="s">
        <v>351</v>
      </c>
      <c r="D482" s="56" t="s">
        <v>317</v>
      </c>
      <c r="E482" s="57">
        <v>44673</v>
      </c>
      <c r="F482" s="57" t="s">
        <v>337</v>
      </c>
      <c r="G482" s="75" t="s">
        <v>842</v>
      </c>
      <c r="H482" s="59" t="s">
        <v>129</v>
      </c>
      <c r="I482" s="59" t="s">
        <v>385</v>
      </c>
      <c r="J482" s="59" t="s">
        <v>390</v>
      </c>
      <c r="K482" s="59" t="s">
        <v>282</v>
      </c>
      <c r="L482" s="60">
        <v>14</v>
      </c>
      <c r="M482" s="61" t="s">
        <v>355</v>
      </c>
      <c r="N482" s="62" t="s">
        <v>324</v>
      </c>
      <c r="O482" s="63" t="s">
        <v>295</v>
      </c>
      <c r="P482" s="64">
        <v>6729492</v>
      </c>
      <c r="Q482" s="65">
        <f t="shared" si="21"/>
        <v>672949.20000000007</v>
      </c>
      <c r="R482" s="66">
        <f t="shared" si="22"/>
        <v>1150743.132</v>
      </c>
      <c r="S482" s="67">
        <f t="shared" si="23"/>
        <v>7207285.932</v>
      </c>
    </row>
    <row r="483" spans="1:19" x14ac:dyDescent="0.25">
      <c r="A483" s="55">
        <v>478</v>
      </c>
      <c r="B483" s="74">
        <v>1082407636</v>
      </c>
      <c r="C483" s="56" t="s">
        <v>356</v>
      </c>
      <c r="D483" s="56" t="s">
        <v>327</v>
      </c>
      <c r="E483" s="57">
        <v>44674</v>
      </c>
      <c r="F483" s="57" t="s">
        <v>278</v>
      </c>
      <c r="G483" s="75" t="s">
        <v>843</v>
      </c>
      <c r="H483" s="59" t="s">
        <v>388</v>
      </c>
      <c r="I483" s="59" t="s">
        <v>389</v>
      </c>
      <c r="J483" s="59" t="s">
        <v>394</v>
      </c>
      <c r="K483" s="59" t="s">
        <v>292</v>
      </c>
      <c r="L483" s="60">
        <v>11</v>
      </c>
      <c r="M483" s="61" t="s">
        <v>283</v>
      </c>
      <c r="N483" s="62" t="s">
        <v>334</v>
      </c>
      <c r="O483" s="63" t="s">
        <v>305</v>
      </c>
      <c r="P483" s="64">
        <v>8847213</v>
      </c>
      <c r="Q483" s="65">
        <f t="shared" si="21"/>
        <v>884721.3</v>
      </c>
      <c r="R483" s="66">
        <f t="shared" si="22"/>
        <v>1512873.423</v>
      </c>
      <c r="S483" s="67">
        <f t="shared" si="23"/>
        <v>9475365.1229999997</v>
      </c>
    </row>
    <row r="484" spans="1:19" x14ac:dyDescent="0.25">
      <c r="A484" s="55">
        <v>479</v>
      </c>
      <c r="B484" s="74">
        <v>32709250</v>
      </c>
      <c r="C484" s="56" t="s">
        <v>360</v>
      </c>
      <c r="D484" s="56" t="s">
        <v>336</v>
      </c>
      <c r="E484" s="57">
        <v>44675</v>
      </c>
      <c r="F484" s="57" t="s">
        <v>288</v>
      </c>
      <c r="G484" s="75" t="s">
        <v>844</v>
      </c>
      <c r="H484" s="59" t="s">
        <v>392</v>
      </c>
      <c r="I484" s="59" t="s">
        <v>393</v>
      </c>
      <c r="J484" s="59" t="s">
        <v>398</v>
      </c>
      <c r="K484" s="59" t="s">
        <v>302</v>
      </c>
      <c r="L484" s="60">
        <v>53</v>
      </c>
      <c r="M484" s="61" t="s">
        <v>293</v>
      </c>
      <c r="N484" s="62" t="s">
        <v>343</v>
      </c>
      <c r="O484" s="63" t="s">
        <v>315</v>
      </c>
      <c r="P484" s="64">
        <v>9300855</v>
      </c>
      <c r="Q484" s="65">
        <f t="shared" si="21"/>
        <v>930085.5</v>
      </c>
      <c r="R484" s="66">
        <f t="shared" si="22"/>
        <v>1590446.2050000001</v>
      </c>
      <c r="S484" s="67">
        <f t="shared" si="23"/>
        <v>9961215.7050000001</v>
      </c>
    </row>
    <row r="485" spans="1:19" x14ac:dyDescent="0.25">
      <c r="A485" s="55">
        <v>480</v>
      </c>
      <c r="B485" s="74">
        <v>22519672</v>
      </c>
      <c r="C485" s="56" t="s">
        <v>364</v>
      </c>
      <c r="D485" s="56" t="s">
        <v>345</v>
      </c>
      <c r="E485" s="57">
        <v>44676</v>
      </c>
      <c r="F485" s="57" t="s">
        <v>298</v>
      </c>
      <c r="G485" s="75" t="s">
        <v>845</v>
      </c>
      <c r="H485" s="59" t="s">
        <v>396</v>
      </c>
      <c r="I485" s="59" t="s">
        <v>397</v>
      </c>
      <c r="J485" s="59" t="s">
        <v>400</v>
      </c>
      <c r="K485" s="59" t="s">
        <v>312</v>
      </c>
      <c r="L485" s="60">
        <v>48</v>
      </c>
      <c r="M485" s="61" t="s">
        <v>303</v>
      </c>
      <c r="N485" s="62" t="s">
        <v>350</v>
      </c>
      <c r="O485" s="63" t="s">
        <v>325</v>
      </c>
      <c r="P485" s="64">
        <v>4226348</v>
      </c>
      <c r="Q485" s="65">
        <f t="shared" si="21"/>
        <v>422634.80000000005</v>
      </c>
      <c r="R485" s="66">
        <f t="shared" si="22"/>
        <v>722705.50800000003</v>
      </c>
      <c r="S485" s="67">
        <f t="shared" si="23"/>
        <v>4526418.7080000006</v>
      </c>
    </row>
    <row r="486" spans="1:19" x14ac:dyDescent="0.25">
      <c r="A486" s="55">
        <v>481</v>
      </c>
      <c r="B486" s="74">
        <v>1140874312</v>
      </c>
      <c r="C486" s="56" t="s">
        <v>54</v>
      </c>
      <c r="D486" s="56" t="s">
        <v>277</v>
      </c>
      <c r="E486" s="57">
        <v>44677</v>
      </c>
      <c r="F486" s="57" t="s">
        <v>308</v>
      </c>
      <c r="G486" s="75" t="s">
        <v>846</v>
      </c>
      <c r="H486" s="59" t="s">
        <v>79</v>
      </c>
      <c r="I486" s="59" t="s">
        <v>280</v>
      </c>
      <c r="J486" s="59" t="s">
        <v>402</v>
      </c>
      <c r="K486" s="59" t="s">
        <v>322</v>
      </c>
      <c r="L486" s="60">
        <v>43</v>
      </c>
      <c r="M486" s="61" t="s">
        <v>313</v>
      </c>
      <c r="N486" s="62" t="s">
        <v>284</v>
      </c>
      <c r="O486" s="63" t="s">
        <v>285</v>
      </c>
      <c r="P486" s="64">
        <v>6114737</v>
      </c>
      <c r="Q486" s="65">
        <f t="shared" si="21"/>
        <v>611473.70000000007</v>
      </c>
      <c r="R486" s="66">
        <f t="shared" si="22"/>
        <v>1045620.027</v>
      </c>
      <c r="S486" s="67">
        <f t="shared" si="23"/>
        <v>6548883.3269999996</v>
      </c>
    </row>
    <row r="487" spans="1:19" x14ac:dyDescent="0.25">
      <c r="A487" s="55">
        <v>482</v>
      </c>
      <c r="B487" s="74">
        <v>1143244498</v>
      </c>
      <c r="C487" s="56" t="s">
        <v>286</v>
      </c>
      <c r="D487" s="56" t="s">
        <v>287</v>
      </c>
      <c r="E487" s="57">
        <v>44678</v>
      </c>
      <c r="F487" s="57" t="s">
        <v>318</v>
      </c>
      <c r="G487" s="75" t="s">
        <v>847</v>
      </c>
      <c r="H487" s="59" t="s">
        <v>61</v>
      </c>
      <c r="I487" s="59" t="s">
        <v>290</v>
      </c>
      <c r="J487" s="59" t="s">
        <v>404</v>
      </c>
      <c r="K487" s="59" t="s">
        <v>332</v>
      </c>
      <c r="L487" s="60">
        <v>89</v>
      </c>
      <c r="M487" s="61" t="s">
        <v>323</v>
      </c>
      <c r="N487" s="62" t="s">
        <v>294</v>
      </c>
      <c r="O487" s="63" t="s">
        <v>295</v>
      </c>
      <c r="P487" s="64">
        <v>3695013</v>
      </c>
      <c r="Q487" s="65">
        <f t="shared" si="21"/>
        <v>369501.30000000005</v>
      </c>
      <c r="R487" s="66">
        <f t="shared" si="22"/>
        <v>631847.223</v>
      </c>
      <c r="S487" s="67">
        <f t="shared" si="23"/>
        <v>3957358.9230000004</v>
      </c>
    </row>
    <row r="488" spans="1:19" x14ac:dyDescent="0.25">
      <c r="A488" s="55">
        <v>483</v>
      </c>
      <c r="B488" s="74">
        <v>1007279599</v>
      </c>
      <c r="C488" s="56" t="s">
        <v>296</v>
      </c>
      <c r="D488" s="56" t="s">
        <v>297</v>
      </c>
      <c r="E488" s="57">
        <v>44679</v>
      </c>
      <c r="F488" s="57" t="s">
        <v>328</v>
      </c>
      <c r="G488" s="75" t="s">
        <v>848</v>
      </c>
      <c r="H488" s="59" t="s">
        <v>63</v>
      </c>
      <c r="I488" s="59" t="s">
        <v>300</v>
      </c>
      <c r="J488" s="59" t="s">
        <v>406</v>
      </c>
      <c r="K488" s="59" t="s">
        <v>341</v>
      </c>
      <c r="L488" s="60">
        <v>95</v>
      </c>
      <c r="M488" s="61" t="s">
        <v>333</v>
      </c>
      <c r="N488" s="62" t="s">
        <v>304</v>
      </c>
      <c r="O488" s="63" t="s">
        <v>305</v>
      </c>
      <c r="P488" s="64">
        <v>8261804</v>
      </c>
      <c r="Q488" s="65">
        <f t="shared" si="21"/>
        <v>826180.4</v>
      </c>
      <c r="R488" s="66">
        <f t="shared" si="22"/>
        <v>1412768.4839999999</v>
      </c>
      <c r="S488" s="67">
        <f t="shared" si="23"/>
        <v>8848392.0839999989</v>
      </c>
    </row>
    <row r="489" spans="1:19" x14ac:dyDescent="0.25">
      <c r="A489" s="55">
        <v>484</v>
      </c>
      <c r="B489" s="74">
        <v>55221153</v>
      </c>
      <c r="C489" s="56" t="s">
        <v>306</v>
      </c>
      <c r="D489" s="56" t="s">
        <v>307</v>
      </c>
      <c r="E489" s="57">
        <v>44680</v>
      </c>
      <c r="F489" s="57" t="s">
        <v>337</v>
      </c>
      <c r="G489" s="75" t="s">
        <v>849</v>
      </c>
      <c r="H489" s="59" t="s">
        <v>65</v>
      </c>
      <c r="I489" s="59" t="s">
        <v>310</v>
      </c>
      <c r="J489" s="59" t="s">
        <v>408</v>
      </c>
      <c r="K489" s="59" t="s">
        <v>282</v>
      </c>
      <c r="L489" s="60">
        <v>71</v>
      </c>
      <c r="M489" s="61" t="s">
        <v>342</v>
      </c>
      <c r="N489" s="62" t="s">
        <v>314</v>
      </c>
      <c r="O489" s="63" t="s">
        <v>315</v>
      </c>
      <c r="P489" s="64">
        <v>8901480</v>
      </c>
      <c r="Q489" s="65">
        <f t="shared" si="21"/>
        <v>890148</v>
      </c>
      <c r="R489" s="66">
        <f t="shared" si="22"/>
        <v>1522153.08</v>
      </c>
      <c r="S489" s="67">
        <f t="shared" si="23"/>
        <v>9533485.0800000001</v>
      </c>
    </row>
    <row r="490" spans="1:19" x14ac:dyDescent="0.25">
      <c r="A490" s="55">
        <v>485</v>
      </c>
      <c r="B490" s="74">
        <v>1143166878</v>
      </c>
      <c r="C490" s="56" t="s">
        <v>316</v>
      </c>
      <c r="D490" s="56" t="s">
        <v>317</v>
      </c>
      <c r="E490" s="57">
        <v>44681</v>
      </c>
      <c r="F490" s="57" t="s">
        <v>278</v>
      </c>
      <c r="G490" s="75" t="s">
        <v>850</v>
      </c>
      <c r="H490" s="59" t="s">
        <v>67</v>
      </c>
      <c r="I490" s="59" t="s">
        <v>320</v>
      </c>
      <c r="J490" s="59" t="s">
        <v>410</v>
      </c>
      <c r="K490" s="59" t="s">
        <v>292</v>
      </c>
      <c r="L490" s="60">
        <v>31</v>
      </c>
      <c r="M490" s="61" t="s">
        <v>349</v>
      </c>
      <c r="N490" s="62" t="s">
        <v>324</v>
      </c>
      <c r="O490" s="63" t="s">
        <v>325</v>
      </c>
      <c r="P490" s="64">
        <v>4377023</v>
      </c>
      <c r="Q490" s="65">
        <f t="shared" si="21"/>
        <v>437702.30000000005</v>
      </c>
      <c r="R490" s="66">
        <f t="shared" si="22"/>
        <v>748470.93300000008</v>
      </c>
      <c r="S490" s="67">
        <f t="shared" si="23"/>
        <v>4687791.6330000004</v>
      </c>
    </row>
    <row r="491" spans="1:19" x14ac:dyDescent="0.25">
      <c r="A491" s="55">
        <v>486</v>
      </c>
      <c r="B491" s="74">
        <v>1045701668</v>
      </c>
      <c r="C491" s="56" t="s">
        <v>326</v>
      </c>
      <c r="D491" s="56" t="s">
        <v>327</v>
      </c>
      <c r="E491" s="57">
        <v>44682</v>
      </c>
      <c r="F491" s="57" t="s">
        <v>288</v>
      </c>
      <c r="G491" s="75" t="s">
        <v>851</v>
      </c>
      <c r="H491" s="59" t="s">
        <v>69</v>
      </c>
      <c r="I491" s="59" t="s">
        <v>330</v>
      </c>
      <c r="J491" s="59" t="s">
        <v>412</v>
      </c>
      <c r="K491" s="59" t="s">
        <v>302</v>
      </c>
      <c r="L491" s="60">
        <v>86</v>
      </c>
      <c r="M491" s="61" t="s">
        <v>355</v>
      </c>
      <c r="N491" s="62" t="s">
        <v>334</v>
      </c>
      <c r="O491" s="63" t="s">
        <v>285</v>
      </c>
      <c r="P491" s="64">
        <v>2461164</v>
      </c>
      <c r="Q491" s="65">
        <f t="shared" si="21"/>
        <v>246116.40000000002</v>
      </c>
      <c r="R491" s="66">
        <f t="shared" si="22"/>
        <v>420859.04399999999</v>
      </c>
      <c r="S491" s="67">
        <f t="shared" si="23"/>
        <v>2635906.6440000003</v>
      </c>
    </row>
    <row r="492" spans="1:19" x14ac:dyDescent="0.25">
      <c r="A492" s="55">
        <v>487</v>
      </c>
      <c r="B492" s="74">
        <v>1047038536</v>
      </c>
      <c r="C492" s="56" t="s">
        <v>335</v>
      </c>
      <c r="D492" s="56" t="s">
        <v>336</v>
      </c>
      <c r="E492" s="57">
        <v>44683</v>
      </c>
      <c r="F492" s="57" t="s">
        <v>298</v>
      </c>
      <c r="G492" s="75" t="s">
        <v>852</v>
      </c>
      <c r="H492" s="59" t="s">
        <v>71</v>
      </c>
      <c r="I492" s="59" t="s">
        <v>339</v>
      </c>
      <c r="J492" s="59" t="s">
        <v>281</v>
      </c>
      <c r="K492" s="59" t="s">
        <v>312</v>
      </c>
      <c r="L492" s="60">
        <v>60</v>
      </c>
      <c r="M492" s="61" t="s">
        <v>283</v>
      </c>
      <c r="N492" s="62" t="s">
        <v>343</v>
      </c>
      <c r="O492" s="63" t="s">
        <v>295</v>
      </c>
      <c r="P492" s="64">
        <v>7609246</v>
      </c>
      <c r="Q492" s="65">
        <f t="shared" si="21"/>
        <v>760924.60000000009</v>
      </c>
      <c r="R492" s="66">
        <f t="shared" si="22"/>
        <v>1301181.0660000001</v>
      </c>
      <c r="S492" s="67">
        <f t="shared" si="23"/>
        <v>8149502.466</v>
      </c>
    </row>
    <row r="493" spans="1:19" x14ac:dyDescent="0.25">
      <c r="A493" s="55">
        <v>488</v>
      </c>
      <c r="B493" s="74">
        <v>1143162471</v>
      </c>
      <c r="C493" s="56" t="s">
        <v>344</v>
      </c>
      <c r="D493" s="56" t="s">
        <v>345</v>
      </c>
      <c r="E493" s="57">
        <v>44684</v>
      </c>
      <c r="F493" s="57" t="s">
        <v>308</v>
      </c>
      <c r="G493" s="75" t="s">
        <v>853</v>
      </c>
      <c r="H493" s="59" t="s">
        <v>73</v>
      </c>
      <c r="I493" s="59" t="s">
        <v>347</v>
      </c>
      <c r="J493" s="59" t="s">
        <v>291</v>
      </c>
      <c r="K493" s="59" t="s">
        <v>322</v>
      </c>
      <c r="L493" s="60">
        <v>57</v>
      </c>
      <c r="M493" s="61" t="s">
        <v>293</v>
      </c>
      <c r="N493" s="62" t="s">
        <v>350</v>
      </c>
      <c r="O493" s="63" t="s">
        <v>305</v>
      </c>
      <c r="P493" s="64">
        <v>5790033</v>
      </c>
      <c r="Q493" s="65">
        <f t="shared" si="21"/>
        <v>579003.30000000005</v>
      </c>
      <c r="R493" s="66">
        <f t="shared" si="22"/>
        <v>990095.64300000004</v>
      </c>
      <c r="S493" s="67">
        <f t="shared" si="23"/>
        <v>6201125.3430000003</v>
      </c>
    </row>
    <row r="494" spans="1:19" x14ac:dyDescent="0.25">
      <c r="A494" s="55">
        <v>489</v>
      </c>
      <c r="B494" s="74">
        <v>1042447224</v>
      </c>
      <c r="C494" s="56" t="s">
        <v>351</v>
      </c>
      <c r="D494" s="56" t="s">
        <v>277</v>
      </c>
      <c r="E494" s="57">
        <v>44685</v>
      </c>
      <c r="F494" s="57" t="s">
        <v>318</v>
      </c>
      <c r="G494" s="75" t="s">
        <v>854</v>
      </c>
      <c r="H494" s="59" t="s">
        <v>75</v>
      </c>
      <c r="I494" s="59" t="s">
        <v>353</v>
      </c>
      <c r="J494" s="59" t="s">
        <v>301</v>
      </c>
      <c r="K494" s="59" t="s">
        <v>332</v>
      </c>
      <c r="L494" s="60">
        <v>82</v>
      </c>
      <c r="M494" s="61" t="s">
        <v>303</v>
      </c>
      <c r="N494" s="62" t="s">
        <v>284</v>
      </c>
      <c r="O494" s="63" t="s">
        <v>315</v>
      </c>
      <c r="P494" s="64">
        <v>9055591</v>
      </c>
      <c r="Q494" s="65">
        <f t="shared" si="21"/>
        <v>905559.10000000009</v>
      </c>
      <c r="R494" s="66">
        <f t="shared" si="22"/>
        <v>1548506.061</v>
      </c>
      <c r="S494" s="67">
        <f t="shared" si="23"/>
        <v>9698537.9610000011</v>
      </c>
    </row>
    <row r="495" spans="1:19" x14ac:dyDescent="0.25">
      <c r="A495" s="55">
        <v>490</v>
      </c>
      <c r="B495" s="74">
        <v>1143448448</v>
      </c>
      <c r="C495" s="56" t="s">
        <v>356</v>
      </c>
      <c r="D495" s="56" t="s">
        <v>287</v>
      </c>
      <c r="E495" s="57">
        <v>44686</v>
      </c>
      <c r="F495" s="57" t="s">
        <v>328</v>
      </c>
      <c r="G495" s="75" t="s">
        <v>855</v>
      </c>
      <c r="H495" s="59" t="s">
        <v>77</v>
      </c>
      <c r="I495" s="59" t="s">
        <v>358</v>
      </c>
      <c r="J495" s="59" t="s">
        <v>311</v>
      </c>
      <c r="K495" s="59" t="s">
        <v>341</v>
      </c>
      <c r="L495" s="60">
        <v>42</v>
      </c>
      <c r="M495" s="61" t="s">
        <v>313</v>
      </c>
      <c r="N495" s="62" t="s">
        <v>294</v>
      </c>
      <c r="O495" s="63" t="s">
        <v>325</v>
      </c>
      <c r="P495" s="64">
        <v>9516596</v>
      </c>
      <c r="Q495" s="65">
        <f t="shared" si="21"/>
        <v>951659.60000000009</v>
      </c>
      <c r="R495" s="66">
        <f t="shared" si="22"/>
        <v>1627337.9160000002</v>
      </c>
      <c r="S495" s="67">
        <f t="shared" si="23"/>
        <v>10192274.316</v>
      </c>
    </row>
    <row r="496" spans="1:19" x14ac:dyDescent="0.25">
      <c r="A496" s="55">
        <v>491</v>
      </c>
      <c r="B496" s="74">
        <v>1010092178</v>
      </c>
      <c r="C496" s="56" t="s">
        <v>360</v>
      </c>
      <c r="D496" s="56" t="s">
        <v>297</v>
      </c>
      <c r="E496" s="57">
        <v>44687</v>
      </c>
      <c r="F496" s="57" t="s">
        <v>337</v>
      </c>
      <c r="G496" s="75" t="s">
        <v>856</v>
      </c>
      <c r="H496" s="59" t="s">
        <v>81</v>
      </c>
      <c r="I496" s="59" t="s">
        <v>362</v>
      </c>
      <c r="J496" s="59" t="s">
        <v>321</v>
      </c>
      <c r="K496" s="59" t="s">
        <v>282</v>
      </c>
      <c r="L496" s="60">
        <v>84</v>
      </c>
      <c r="M496" s="61" t="s">
        <v>323</v>
      </c>
      <c r="N496" s="62" t="s">
        <v>304</v>
      </c>
      <c r="O496" s="63" t="s">
        <v>285</v>
      </c>
      <c r="P496" s="64">
        <v>5280828</v>
      </c>
      <c r="Q496" s="65">
        <f t="shared" si="21"/>
        <v>528082.80000000005</v>
      </c>
      <c r="R496" s="66">
        <f t="shared" si="22"/>
        <v>903021.58799999999</v>
      </c>
      <c r="S496" s="67">
        <f t="shared" si="23"/>
        <v>5655766.7880000006</v>
      </c>
    </row>
    <row r="497" spans="1:19" x14ac:dyDescent="0.25">
      <c r="A497" s="55">
        <v>492</v>
      </c>
      <c r="B497" s="74">
        <v>32583891</v>
      </c>
      <c r="C497" s="56" t="s">
        <v>364</v>
      </c>
      <c r="D497" s="56" t="s">
        <v>307</v>
      </c>
      <c r="E497" s="57">
        <v>44688</v>
      </c>
      <c r="F497" s="57" t="s">
        <v>278</v>
      </c>
      <c r="G497" s="76" t="s">
        <v>857</v>
      </c>
      <c r="H497" s="59" t="s">
        <v>83</v>
      </c>
      <c r="I497" s="59" t="s">
        <v>366</v>
      </c>
      <c r="J497" s="59" t="s">
        <v>331</v>
      </c>
      <c r="K497" s="59" t="s">
        <v>292</v>
      </c>
      <c r="L497" s="60">
        <v>53</v>
      </c>
      <c r="M497" s="61" t="s">
        <v>333</v>
      </c>
      <c r="N497" s="62" t="s">
        <v>314</v>
      </c>
      <c r="O497" s="63" t="s">
        <v>295</v>
      </c>
      <c r="P497" s="64">
        <v>9531877</v>
      </c>
      <c r="Q497" s="65">
        <f t="shared" si="21"/>
        <v>953187.70000000007</v>
      </c>
      <c r="R497" s="66">
        <f t="shared" si="22"/>
        <v>1629950.9670000002</v>
      </c>
      <c r="S497" s="67">
        <f t="shared" si="23"/>
        <v>10208640.267000001</v>
      </c>
    </row>
    <row r="498" spans="1:19" x14ac:dyDescent="0.25">
      <c r="A498" s="55">
        <v>493</v>
      </c>
      <c r="B498" s="74">
        <v>55301313</v>
      </c>
      <c r="C498" s="56" t="s">
        <v>54</v>
      </c>
      <c r="D498" s="56" t="s">
        <v>317</v>
      </c>
      <c r="E498" s="57">
        <v>44689</v>
      </c>
      <c r="F498" s="57" t="s">
        <v>288</v>
      </c>
      <c r="G498" s="76" t="s">
        <v>858</v>
      </c>
      <c r="H498" s="59" t="s">
        <v>369</v>
      </c>
      <c r="I498" s="59" t="s">
        <v>370</v>
      </c>
      <c r="J498" s="59" t="s">
        <v>340</v>
      </c>
      <c r="K498" s="59" t="s">
        <v>302</v>
      </c>
      <c r="L498" s="60">
        <v>99</v>
      </c>
      <c r="M498" s="61" t="s">
        <v>342</v>
      </c>
      <c r="N498" s="62" t="s">
        <v>324</v>
      </c>
      <c r="O498" s="63" t="s">
        <v>305</v>
      </c>
      <c r="P498" s="64">
        <v>9770898</v>
      </c>
      <c r="Q498" s="65">
        <f t="shared" si="21"/>
        <v>977089.8</v>
      </c>
      <c r="R498" s="66">
        <f t="shared" si="22"/>
        <v>1670823.558</v>
      </c>
      <c r="S498" s="67">
        <f t="shared" si="23"/>
        <v>10464631.757999999</v>
      </c>
    </row>
    <row r="499" spans="1:19" x14ac:dyDescent="0.25">
      <c r="A499" s="55">
        <v>494</v>
      </c>
      <c r="B499" s="74">
        <v>1002135969</v>
      </c>
      <c r="C499" s="56" t="s">
        <v>286</v>
      </c>
      <c r="D499" s="56" t="s">
        <v>327</v>
      </c>
      <c r="E499" s="57">
        <v>44690</v>
      </c>
      <c r="F499" s="57" t="s">
        <v>298</v>
      </c>
      <c r="G499" s="76" t="s">
        <v>859</v>
      </c>
      <c r="H499" s="59" t="s">
        <v>373</v>
      </c>
      <c r="I499" s="59" t="s">
        <v>374</v>
      </c>
      <c r="J499" s="59" t="s">
        <v>348</v>
      </c>
      <c r="K499" s="59" t="s">
        <v>312</v>
      </c>
      <c r="L499" s="60">
        <v>15</v>
      </c>
      <c r="M499" s="61" t="s">
        <v>349</v>
      </c>
      <c r="N499" s="62" t="s">
        <v>334</v>
      </c>
      <c r="O499" s="63" t="s">
        <v>315</v>
      </c>
      <c r="P499" s="64">
        <v>7108375</v>
      </c>
      <c r="Q499" s="65">
        <f t="shared" si="21"/>
        <v>710837.5</v>
      </c>
      <c r="R499" s="66">
        <f t="shared" si="22"/>
        <v>1215532.125</v>
      </c>
      <c r="S499" s="67">
        <f t="shared" si="23"/>
        <v>7613069.625</v>
      </c>
    </row>
    <row r="500" spans="1:19" x14ac:dyDescent="0.25">
      <c r="A500" s="55">
        <v>495</v>
      </c>
      <c r="B500" s="74">
        <v>1003236508</v>
      </c>
      <c r="C500" s="56" t="s">
        <v>296</v>
      </c>
      <c r="D500" s="56" t="s">
        <v>336</v>
      </c>
      <c r="E500" s="57">
        <v>44691</v>
      </c>
      <c r="F500" s="57" t="s">
        <v>308</v>
      </c>
      <c r="G500" s="76" t="s">
        <v>860</v>
      </c>
      <c r="H500" s="59" t="s">
        <v>377</v>
      </c>
      <c r="I500" s="59" t="s">
        <v>378</v>
      </c>
      <c r="J500" s="59" t="s">
        <v>354</v>
      </c>
      <c r="K500" s="59" t="s">
        <v>322</v>
      </c>
      <c r="L500" s="60">
        <v>34</v>
      </c>
      <c r="M500" s="61" t="s">
        <v>355</v>
      </c>
      <c r="N500" s="62" t="s">
        <v>343</v>
      </c>
      <c r="O500" s="63" t="s">
        <v>325</v>
      </c>
      <c r="P500" s="64">
        <v>3788330</v>
      </c>
      <c r="Q500" s="65">
        <f t="shared" si="21"/>
        <v>378833</v>
      </c>
      <c r="R500" s="66">
        <f t="shared" si="22"/>
        <v>647804.43000000005</v>
      </c>
      <c r="S500" s="67">
        <f t="shared" si="23"/>
        <v>4057301.43</v>
      </c>
    </row>
    <row r="501" spans="1:19" x14ac:dyDescent="0.25">
      <c r="A501" s="55">
        <v>496</v>
      </c>
      <c r="B501" s="74">
        <v>22520528</v>
      </c>
      <c r="C501" s="56" t="s">
        <v>306</v>
      </c>
      <c r="D501" s="56" t="s">
        <v>345</v>
      </c>
      <c r="E501" s="57">
        <v>44692</v>
      </c>
      <c r="F501" s="57" t="s">
        <v>318</v>
      </c>
      <c r="G501" s="76" t="s">
        <v>861</v>
      </c>
      <c r="H501" s="59" t="s">
        <v>381</v>
      </c>
      <c r="I501" s="59" t="s">
        <v>382</v>
      </c>
      <c r="J501" s="59" t="s">
        <v>359</v>
      </c>
      <c r="K501" s="59" t="s">
        <v>332</v>
      </c>
      <c r="L501" s="60">
        <v>95</v>
      </c>
      <c r="M501" s="61" t="s">
        <v>283</v>
      </c>
      <c r="N501" s="62" t="s">
        <v>350</v>
      </c>
      <c r="O501" s="63" t="s">
        <v>285</v>
      </c>
      <c r="P501" s="64">
        <v>8046761</v>
      </c>
      <c r="Q501" s="65">
        <f t="shared" si="21"/>
        <v>804676.10000000009</v>
      </c>
      <c r="R501" s="66">
        <f t="shared" si="22"/>
        <v>1375996.1310000001</v>
      </c>
      <c r="S501" s="67">
        <f t="shared" si="23"/>
        <v>8618081.0309999995</v>
      </c>
    </row>
    <row r="502" spans="1:19" x14ac:dyDescent="0.25">
      <c r="A502" s="55">
        <v>497</v>
      </c>
      <c r="B502" s="74">
        <v>1001866042</v>
      </c>
      <c r="C502" s="56" t="s">
        <v>316</v>
      </c>
      <c r="D502" s="56" t="s">
        <v>277</v>
      </c>
      <c r="E502" s="57">
        <v>44693</v>
      </c>
      <c r="F502" s="57" t="s">
        <v>328</v>
      </c>
      <c r="G502" s="76" t="s">
        <v>862</v>
      </c>
      <c r="H502" s="59" t="s">
        <v>129</v>
      </c>
      <c r="I502" s="59" t="s">
        <v>385</v>
      </c>
      <c r="J502" s="59" t="s">
        <v>363</v>
      </c>
      <c r="K502" s="59" t="s">
        <v>341</v>
      </c>
      <c r="L502" s="60">
        <v>59</v>
      </c>
      <c r="M502" s="61" t="s">
        <v>293</v>
      </c>
      <c r="N502" s="62" t="s">
        <v>284</v>
      </c>
      <c r="O502" s="63" t="s">
        <v>295</v>
      </c>
      <c r="P502" s="64">
        <v>3208562</v>
      </c>
      <c r="Q502" s="65">
        <f t="shared" si="21"/>
        <v>320856.2</v>
      </c>
      <c r="R502" s="66">
        <f t="shared" si="22"/>
        <v>548664.10199999996</v>
      </c>
      <c r="S502" s="67">
        <f t="shared" si="23"/>
        <v>3436369.9019999998</v>
      </c>
    </row>
    <row r="503" spans="1:19" x14ac:dyDescent="0.25">
      <c r="A503" s="55">
        <v>498</v>
      </c>
      <c r="B503" s="74">
        <v>1002153273</v>
      </c>
      <c r="C503" s="56" t="s">
        <v>326</v>
      </c>
      <c r="D503" s="56" t="s">
        <v>287</v>
      </c>
      <c r="E503" s="57">
        <v>44694</v>
      </c>
      <c r="F503" s="57" t="s">
        <v>337</v>
      </c>
      <c r="G503" s="76" t="s">
        <v>863</v>
      </c>
      <c r="H503" s="59" t="s">
        <v>388</v>
      </c>
      <c r="I503" s="59" t="s">
        <v>389</v>
      </c>
      <c r="J503" s="59" t="s">
        <v>367</v>
      </c>
      <c r="K503" s="59" t="s">
        <v>282</v>
      </c>
      <c r="L503" s="60">
        <v>65</v>
      </c>
      <c r="M503" s="61" t="s">
        <v>303</v>
      </c>
      <c r="N503" s="62" t="s">
        <v>294</v>
      </c>
      <c r="O503" s="63" t="s">
        <v>305</v>
      </c>
      <c r="P503" s="64">
        <v>2743571</v>
      </c>
      <c r="Q503" s="65">
        <f t="shared" si="21"/>
        <v>274357.10000000003</v>
      </c>
      <c r="R503" s="66">
        <f t="shared" si="22"/>
        <v>469150.641</v>
      </c>
      <c r="S503" s="67">
        <f t="shared" si="23"/>
        <v>2938364.5409999997</v>
      </c>
    </row>
    <row r="504" spans="1:19" x14ac:dyDescent="0.25">
      <c r="A504" s="55">
        <v>499</v>
      </c>
      <c r="B504" s="74">
        <v>32745578</v>
      </c>
      <c r="C504" s="56" t="s">
        <v>335</v>
      </c>
      <c r="D504" s="56" t="s">
        <v>297</v>
      </c>
      <c r="E504" s="57">
        <v>44695</v>
      </c>
      <c r="F504" s="57" t="s">
        <v>278</v>
      </c>
      <c r="G504" s="76" t="s">
        <v>864</v>
      </c>
      <c r="H504" s="59" t="s">
        <v>392</v>
      </c>
      <c r="I504" s="59" t="s">
        <v>393</v>
      </c>
      <c r="J504" s="59" t="s">
        <v>371</v>
      </c>
      <c r="K504" s="59" t="s">
        <v>292</v>
      </c>
      <c r="L504" s="60">
        <v>76</v>
      </c>
      <c r="M504" s="61" t="s">
        <v>313</v>
      </c>
      <c r="N504" s="62" t="s">
        <v>304</v>
      </c>
      <c r="O504" s="63" t="s">
        <v>315</v>
      </c>
      <c r="P504" s="64">
        <v>9640185</v>
      </c>
      <c r="Q504" s="65">
        <f t="shared" si="21"/>
        <v>964018.5</v>
      </c>
      <c r="R504" s="66">
        <f t="shared" si="22"/>
        <v>1648471.635</v>
      </c>
      <c r="S504" s="67">
        <f t="shared" si="23"/>
        <v>10324638.135</v>
      </c>
    </row>
    <row r="505" spans="1:19" x14ac:dyDescent="0.25">
      <c r="A505" s="55">
        <v>500</v>
      </c>
      <c r="B505" s="74">
        <v>32843408</v>
      </c>
      <c r="C505" s="56" t="s">
        <v>344</v>
      </c>
      <c r="D505" s="56" t="s">
        <v>307</v>
      </c>
      <c r="E505" s="57">
        <v>44696</v>
      </c>
      <c r="F505" s="57" t="s">
        <v>288</v>
      </c>
      <c r="G505" s="76" t="s">
        <v>865</v>
      </c>
      <c r="H505" s="59" t="s">
        <v>396</v>
      </c>
      <c r="I505" s="59" t="s">
        <v>397</v>
      </c>
      <c r="J505" s="59" t="s">
        <v>375</v>
      </c>
      <c r="K505" s="59" t="s">
        <v>302</v>
      </c>
      <c r="L505" s="60">
        <v>62</v>
      </c>
      <c r="M505" s="61" t="s">
        <v>323</v>
      </c>
      <c r="N505" s="62" t="s">
        <v>314</v>
      </c>
      <c r="O505" s="63" t="s">
        <v>325</v>
      </c>
      <c r="P505" s="64">
        <v>2229506</v>
      </c>
      <c r="Q505" s="65">
        <f t="shared" si="21"/>
        <v>222950.6</v>
      </c>
      <c r="R505" s="66">
        <f t="shared" si="22"/>
        <v>381245.52600000001</v>
      </c>
      <c r="S505" s="67">
        <f t="shared" si="23"/>
        <v>2387800.926</v>
      </c>
    </row>
    <row r="506" spans="1:19" x14ac:dyDescent="0.25">
      <c r="A506" s="55">
        <v>501</v>
      </c>
      <c r="B506" s="74">
        <v>72235650</v>
      </c>
      <c r="C506" s="56" t="s">
        <v>351</v>
      </c>
      <c r="D506" s="56" t="s">
        <v>317</v>
      </c>
      <c r="E506" s="57">
        <v>44697</v>
      </c>
      <c r="F506" s="57" t="s">
        <v>298</v>
      </c>
      <c r="G506" s="76" t="s">
        <v>866</v>
      </c>
      <c r="H506" s="59" t="s">
        <v>79</v>
      </c>
      <c r="I506" s="59" t="s">
        <v>280</v>
      </c>
      <c r="J506" s="59" t="s">
        <v>379</v>
      </c>
      <c r="K506" s="59" t="s">
        <v>312</v>
      </c>
      <c r="L506" s="60">
        <v>95</v>
      </c>
      <c r="M506" s="61" t="s">
        <v>333</v>
      </c>
      <c r="N506" s="62" t="s">
        <v>324</v>
      </c>
      <c r="O506" s="63" t="s">
        <v>285</v>
      </c>
      <c r="P506" s="64">
        <v>8853510</v>
      </c>
      <c r="Q506" s="65">
        <f t="shared" si="21"/>
        <v>885351</v>
      </c>
      <c r="R506" s="66">
        <f t="shared" si="22"/>
        <v>1513950.21</v>
      </c>
      <c r="S506" s="67">
        <f t="shared" si="23"/>
        <v>9482109.2100000009</v>
      </c>
    </row>
    <row r="507" spans="1:19" x14ac:dyDescent="0.25">
      <c r="A507" s="55">
        <v>502</v>
      </c>
      <c r="B507" s="74">
        <v>1143120667</v>
      </c>
      <c r="C507" s="56" t="s">
        <v>356</v>
      </c>
      <c r="D507" s="56" t="s">
        <v>327</v>
      </c>
      <c r="E507" s="57">
        <v>44698</v>
      </c>
      <c r="F507" s="57" t="s">
        <v>308</v>
      </c>
      <c r="G507" s="76" t="s">
        <v>867</v>
      </c>
      <c r="H507" s="59" t="s">
        <v>61</v>
      </c>
      <c r="I507" s="59" t="s">
        <v>290</v>
      </c>
      <c r="J507" s="59" t="s">
        <v>383</v>
      </c>
      <c r="K507" s="59" t="s">
        <v>322</v>
      </c>
      <c r="L507" s="60">
        <v>27</v>
      </c>
      <c r="M507" s="61" t="s">
        <v>342</v>
      </c>
      <c r="N507" s="62" t="s">
        <v>334</v>
      </c>
      <c r="O507" s="63" t="s">
        <v>295</v>
      </c>
      <c r="P507" s="64">
        <v>7752347</v>
      </c>
      <c r="Q507" s="65">
        <f t="shared" si="21"/>
        <v>775234.70000000007</v>
      </c>
      <c r="R507" s="66">
        <f t="shared" si="22"/>
        <v>1325651.3370000001</v>
      </c>
      <c r="S507" s="67">
        <f t="shared" si="23"/>
        <v>8302763.6370000001</v>
      </c>
    </row>
    <row r="508" spans="1:19" x14ac:dyDescent="0.25">
      <c r="A508" s="55">
        <v>503</v>
      </c>
      <c r="B508" s="74">
        <v>1045684044</v>
      </c>
      <c r="C508" s="56" t="s">
        <v>360</v>
      </c>
      <c r="D508" s="56" t="s">
        <v>336</v>
      </c>
      <c r="E508" s="57">
        <v>44699</v>
      </c>
      <c r="F508" s="57" t="s">
        <v>318</v>
      </c>
      <c r="G508" s="76" t="s">
        <v>868</v>
      </c>
      <c r="H508" s="59" t="s">
        <v>63</v>
      </c>
      <c r="I508" s="59" t="s">
        <v>300</v>
      </c>
      <c r="J508" s="59" t="s">
        <v>386</v>
      </c>
      <c r="K508" s="59" t="s">
        <v>332</v>
      </c>
      <c r="L508" s="60">
        <v>46</v>
      </c>
      <c r="M508" s="61" t="s">
        <v>349</v>
      </c>
      <c r="N508" s="62" t="s">
        <v>343</v>
      </c>
      <c r="O508" s="63" t="s">
        <v>305</v>
      </c>
      <c r="P508" s="64">
        <v>8160537</v>
      </c>
      <c r="Q508" s="65">
        <f t="shared" si="21"/>
        <v>816053.70000000007</v>
      </c>
      <c r="R508" s="66">
        <f t="shared" si="22"/>
        <v>1395451.827</v>
      </c>
      <c r="S508" s="67">
        <f t="shared" si="23"/>
        <v>8739935.1270000003</v>
      </c>
    </row>
    <row r="509" spans="1:19" x14ac:dyDescent="0.25">
      <c r="A509" s="55">
        <v>504</v>
      </c>
      <c r="B509" s="74">
        <v>8702326</v>
      </c>
      <c r="C509" s="56" t="s">
        <v>364</v>
      </c>
      <c r="D509" s="56" t="s">
        <v>345</v>
      </c>
      <c r="E509" s="57">
        <v>44700</v>
      </c>
      <c r="F509" s="57" t="s">
        <v>328</v>
      </c>
      <c r="G509" s="76" t="s">
        <v>869</v>
      </c>
      <c r="H509" s="59" t="s">
        <v>65</v>
      </c>
      <c r="I509" s="59" t="s">
        <v>310</v>
      </c>
      <c r="J509" s="59" t="s">
        <v>390</v>
      </c>
      <c r="K509" s="59" t="s">
        <v>341</v>
      </c>
      <c r="L509" s="60">
        <v>32</v>
      </c>
      <c r="M509" s="61" t="s">
        <v>355</v>
      </c>
      <c r="N509" s="62" t="s">
        <v>350</v>
      </c>
      <c r="O509" s="63" t="s">
        <v>315</v>
      </c>
      <c r="P509" s="64">
        <v>7613120</v>
      </c>
      <c r="Q509" s="65">
        <f t="shared" si="21"/>
        <v>761312</v>
      </c>
      <c r="R509" s="66">
        <f t="shared" si="22"/>
        <v>1301843.52</v>
      </c>
      <c r="S509" s="67">
        <f t="shared" si="23"/>
        <v>8153651.5199999996</v>
      </c>
    </row>
    <row r="510" spans="1:19" x14ac:dyDescent="0.25">
      <c r="A510" s="55">
        <v>505</v>
      </c>
      <c r="B510" s="74">
        <v>22504761</v>
      </c>
      <c r="C510" s="56" t="s">
        <v>54</v>
      </c>
      <c r="D510" s="56" t="s">
        <v>277</v>
      </c>
      <c r="E510" s="57">
        <v>44701</v>
      </c>
      <c r="F510" s="57" t="s">
        <v>337</v>
      </c>
      <c r="G510" s="76" t="s">
        <v>870</v>
      </c>
      <c r="H510" s="59" t="s">
        <v>67</v>
      </c>
      <c r="I510" s="59" t="s">
        <v>320</v>
      </c>
      <c r="J510" s="59" t="s">
        <v>394</v>
      </c>
      <c r="K510" s="59" t="s">
        <v>282</v>
      </c>
      <c r="L510" s="60">
        <v>94</v>
      </c>
      <c r="M510" s="61" t="s">
        <v>283</v>
      </c>
      <c r="N510" s="62" t="s">
        <v>284</v>
      </c>
      <c r="O510" s="63" t="s">
        <v>325</v>
      </c>
      <c r="P510" s="64">
        <v>9159906</v>
      </c>
      <c r="Q510" s="65">
        <f t="shared" si="21"/>
        <v>915990.60000000009</v>
      </c>
      <c r="R510" s="66">
        <f t="shared" si="22"/>
        <v>1566343.926</v>
      </c>
      <c r="S510" s="67">
        <f t="shared" si="23"/>
        <v>9810259.3260000013</v>
      </c>
    </row>
    <row r="511" spans="1:19" x14ac:dyDescent="0.25">
      <c r="A511" s="55">
        <v>506</v>
      </c>
      <c r="B511" s="74">
        <v>72016790</v>
      </c>
      <c r="C511" s="56" t="s">
        <v>286</v>
      </c>
      <c r="D511" s="56" t="s">
        <v>287</v>
      </c>
      <c r="E511" s="57">
        <v>44702</v>
      </c>
      <c r="F511" s="57" t="s">
        <v>278</v>
      </c>
      <c r="G511" s="76" t="s">
        <v>871</v>
      </c>
      <c r="H511" s="59" t="s">
        <v>69</v>
      </c>
      <c r="I511" s="59" t="s">
        <v>330</v>
      </c>
      <c r="J511" s="59" t="s">
        <v>398</v>
      </c>
      <c r="K511" s="59" t="s">
        <v>292</v>
      </c>
      <c r="L511" s="60">
        <v>36</v>
      </c>
      <c r="M511" s="61" t="s">
        <v>293</v>
      </c>
      <c r="N511" s="62" t="s">
        <v>294</v>
      </c>
      <c r="O511" s="63" t="s">
        <v>285</v>
      </c>
      <c r="P511" s="64">
        <v>8730234</v>
      </c>
      <c r="Q511" s="65">
        <f t="shared" si="21"/>
        <v>873023.4</v>
      </c>
      <c r="R511" s="66">
        <f t="shared" si="22"/>
        <v>1492870.014</v>
      </c>
      <c r="S511" s="67">
        <f t="shared" si="23"/>
        <v>9350080.6140000001</v>
      </c>
    </row>
    <row r="512" spans="1:19" x14ac:dyDescent="0.25">
      <c r="A512" s="55">
        <v>507</v>
      </c>
      <c r="B512" s="74">
        <v>117815182</v>
      </c>
      <c r="C512" s="56" t="s">
        <v>296</v>
      </c>
      <c r="D512" s="56" t="s">
        <v>297</v>
      </c>
      <c r="E512" s="57">
        <v>44703</v>
      </c>
      <c r="F512" s="57" t="s">
        <v>288</v>
      </c>
      <c r="G512" s="76" t="s">
        <v>872</v>
      </c>
      <c r="H512" s="59" t="s">
        <v>71</v>
      </c>
      <c r="I512" s="59" t="s">
        <v>339</v>
      </c>
      <c r="J512" s="59" t="s">
        <v>400</v>
      </c>
      <c r="K512" s="59" t="s">
        <v>302</v>
      </c>
      <c r="L512" s="60">
        <v>81</v>
      </c>
      <c r="M512" s="61" t="s">
        <v>303</v>
      </c>
      <c r="N512" s="62" t="s">
        <v>304</v>
      </c>
      <c r="O512" s="63" t="s">
        <v>295</v>
      </c>
      <c r="P512" s="64">
        <v>6188446</v>
      </c>
      <c r="Q512" s="65">
        <f t="shared" si="21"/>
        <v>618844.6</v>
      </c>
      <c r="R512" s="66">
        <f t="shared" si="22"/>
        <v>1058224.2660000001</v>
      </c>
      <c r="S512" s="67">
        <f t="shared" si="23"/>
        <v>6627825.6660000002</v>
      </c>
    </row>
    <row r="513" spans="1:19" x14ac:dyDescent="0.25">
      <c r="A513" s="55">
        <v>508</v>
      </c>
      <c r="B513" s="74">
        <v>72197120</v>
      </c>
      <c r="C513" s="56" t="s">
        <v>306</v>
      </c>
      <c r="D513" s="56" t="s">
        <v>307</v>
      </c>
      <c r="E513" s="57">
        <v>44704</v>
      </c>
      <c r="F513" s="57" t="s">
        <v>298</v>
      </c>
      <c r="G513" s="76" t="s">
        <v>873</v>
      </c>
      <c r="H513" s="59" t="s">
        <v>73</v>
      </c>
      <c r="I513" s="59" t="s">
        <v>347</v>
      </c>
      <c r="J513" s="59" t="s">
        <v>402</v>
      </c>
      <c r="K513" s="59" t="s">
        <v>312</v>
      </c>
      <c r="L513" s="60">
        <v>64</v>
      </c>
      <c r="M513" s="61" t="s">
        <v>313</v>
      </c>
      <c r="N513" s="62" t="s">
        <v>314</v>
      </c>
      <c r="O513" s="63" t="s">
        <v>305</v>
      </c>
      <c r="P513" s="64">
        <v>2053315</v>
      </c>
      <c r="Q513" s="65">
        <f t="shared" si="21"/>
        <v>205331.5</v>
      </c>
      <c r="R513" s="66">
        <f t="shared" si="22"/>
        <v>351116.86499999999</v>
      </c>
      <c r="S513" s="67">
        <f t="shared" si="23"/>
        <v>2199100.3650000002</v>
      </c>
    </row>
    <row r="514" spans="1:19" x14ac:dyDescent="0.25">
      <c r="A514" s="55">
        <v>509</v>
      </c>
      <c r="B514" s="74">
        <v>1044423954</v>
      </c>
      <c r="C514" s="56" t="s">
        <v>316</v>
      </c>
      <c r="D514" s="56" t="s">
        <v>317</v>
      </c>
      <c r="E514" s="57">
        <v>44705</v>
      </c>
      <c r="F514" s="57" t="s">
        <v>308</v>
      </c>
      <c r="G514" s="76" t="s">
        <v>874</v>
      </c>
      <c r="H514" s="59" t="s">
        <v>75</v>
      </c>
      <c r="I514" s="59" t="s">
        <v>353</v>
      </c>
      <c r="J514" s="59" t="s">
        <v>404</v>
      </c>
      <c r="K514" s="59" t="s">
        <v>322</v>
      </c>
      <c r="L514" s="60">
        <v>31</v>
      </c>
      <c r="M514" s="61" t="s">
        <v>323</v>
      </c>
      <c r="N514" s="62" t="s">
        <v>324</v>
      </c>
      <c r="O514" s="63" t="s">
        <v>315</v>
      </c>
      <c r="P514" s="64">
        <v>5921046</v>
      </c>
      <c r="Q514" s="65">
        <f t="shared" si="21"/>
        <v>592104.6</v>
      </c>
      <c r="R514" s="66">
        <f t="shared" si="22"/>
        <v>1012498.866</v>
      </c>
      <c r="S514" s="67">
        <f t="shared" si="23"/>
        <v>6341440.2660000008</v>
      </c>
    </row>
    <row r="515" spans="1:19" x14ac:dyDescent="0.25">
      <c r="A515" s="55">
        <v>510</v>
      </c>
      <c r="B515" s="74">
        <v>1042425856</v>
      </c>
      <c r="C515" s="56" t="s">
        <v>326</v>
      </c>
      <c r="D515" s="56" t="s">
        <v>327</v>
      </c>
      <c r="E515" s="57">
        <v>44706</v>
      </c>
      <c r="F515" s="57" t="s">
        <v>318</v>
      </c>
      <c r="G515" s="76" t="s">
        <v>875</v>
      </c>
      <c r="H515" s="59" t="s">
        <v>77</v>
      </c>
      <c r="I515" s="59" t="s">
        <v>358</v>
      </c>
      <c r="J515" s="59" t="s">
        <v>406</v>
      </c>
      <c r="K515" s="59" t="s">
        <v>332</v>
      </c>
      <c r="L515" s="60">
        <v>92</v>
      </c>
      <c r="M515" s="61" t="s">
        <v>333</v>
      </c>
      <c r="N515" s="62" t="s">
        <v>334</v>
      </c>
      <c r="O515" s="63" t="s">
        <v>325</v>
      </c>
      <c r="P515" s="64">
        <v>4652973</v>
      </c>
      <c r="Q515" s="65">
        <f t="shared" si="21"/>
        <v>465297.30000000005</v>
      </c>
      <c r="R515" s="66">
        <f t="shared" si="22"/>
        <v>795658.38300000003</v>
      </c>
      <c r="S515" s="67">
        <f t="shared" si="23"/>
        <v>4983334.0830000006</v>
      </c>
    </row>
    <row r="516" spans="1:19" x14ac:dyDescent="0.25">
      <c r="A516" s="55">
        <v>511</v>
      </c>
      <c r="B516" s="74">
        <v>1048312437</v>
      </c>
      <c r="C516" s="56" t="s">
        <v>335</v>
      </c>
      <c r="D516" s="56" t="s">
        <v>336</v>
      </c>
      <c r="E516" s="57">
        <v>44707</v>
      </c>
      <c r="F516" s="57" t="s">
        <v>328</v>
      </c>
      <c r="G516" s="76" t="s">
        <v>876</v>
      </c>
      <c r="H516" s="59" t="s">
        <v>81</v>
      </c>
      <c r="I516" s="59" t="s">
        <v>362</v>
      </c>
      <c r="J516" s="59" t="s">
        <v>408</v>
      </c>
      <c r="K516" s="59" t="s">
        <v>341</v>
      </c>
      <c r="L516" s="60">
        <v>69</v>
      </c>
      <c r="M516" s="61" t="s">
        <v>342</v>
      </c>
      <c r="N516" s="62" t="s">
        <v>343</v>
      </c>
      <c r="O516" s="63" t="s">
        <v>285</v>
      </c>
      <c r="P516" s="64">
        <v>6113648</v>
      </c>
      <c r="Q516" s="65">
        <f t="shared" si="21"/>
        <v>611364.80000000005</v>
      </c>
      <c r="R516" s="66">
        <f t="shared" si="22"/>
        <v>1045433.8080000001</v>
      </c>
      <c r="S516" s="67">
        <f t="shared" si="23"/>
        <v>6547717.0080000004</v>
      </c>
    </row>
    <row r="517" spans="1:19" x14ac:dyDescent="0.25">
      <c r="A517" s="55">
        <v>512</v>
      </c>
      <c r="B517" s="74">
        <v>72311567</v>
      </c>
      <c r="C517" s="56" t="s">
        <v>344</v>
      </c>
      <c r="D517" s="56" t="s">
        <v>345</v>
      </c>
      <c r="E517" s="57">
        <v>44708</v>
      </c>
      <c r="F517" s="57" t="s">
        <v>337</v>
      </c>
      <c r="G517" s="76" t="s">
        <v>877</v>
      </c>
      <c r="H517" s="59" t="s">
        <v>83</v>
      </c>
      <c r="I517" s="59" t="s">
        <v>366</v>
      </c>
      <c r="J517" s="59" t="s">
        <v>410</v>
      </c>
      <c r="K517" s="59" t="s">
        <v>282</v>
      </c>
      <c r="L517" s="60">
        <v>16</v>
      </c>
      <c r="M517" s="61" t="s">
        <v>349</v>
      </c>
      <c r="N517" s="62" t="s">
        <v>350</v>
      </c>
      <c r="O517" s="63" t="s">
        <v>295</v>
      </c>
      <c r="P517" s="64">
        <v>3869243</v>
      </c>
      <c r="Q517" s="65">
        <f t="shared" si="21"/>
        <v>386924.30000000005</v>
      </c>
      <c r="R517" s="66">
        <f t="shared" si="22"/>
        <v>661640.55300000007</v>
      </c>
      <c r="S517" s="67">
        <f t="shared" si="23"/>
        <v>4143959.2530000005</v>
      </c>
    </row>
    <row r="518" spans="1:19" x14ac:dyDescent="0.25">
      <c r="A518" s="55">
        <v>513</v>
      </c>
      <c r="B518" s="74">
        <v>1045751145</v>
      </c>
      <c r="C518" s="56" t="s">
        <v>351</v>
      </c>
      <c r="D518" s="56" t="s">
        <v>277</v>
      </c>
      <c r="E518" s="57">
        <v>44709</v>
      </c>
      <c r="F518" s="57" t="s">
        <v>278</v>
      </c>
      <c r="G518" s="76" t="s">
        <v>878</v>
      </c>
      <c r="H518" s="59" t="s">
        <v>369</v>
      </c>
      <c r="I518" s="59" t="s">
        <v>370</v>
      </c>
      <c r="J518" s="59" t="s">
        <v>412</v>
      </c>
      <c r="K518" s="59" t="s">
        <v>292</v>
      </c>
      <c r="L518" s="60">
        <v>55</v>
      </c>
      <c r="M518" s="61" t="s">
        <v>355</v>
      </c>
      <c r="N518" s="62" t="s">
        <v>284</v>
      </c>
      <c r="O518" s="63" t="s">
        <v>305</v>
      </c>
      <c r="P518" s="64">
        <v>2943256</v>
      </c>
      <c r="Q518" s="65">
        <f t="shared" ref="Q518:Q581" si="24">P518*$Q$4</f>
        <v>294325.60000000003</v>
      </c>
      <c r="R518" s="66">
        <f t="shared" ref="R518:R581" si="25">(P518-Q518)*$R$4</f>
        <v>503296.77600000001</v>
      </c>
      <c r="S518" s="67">
        <f t="shared" si="23"/>
        <v>3152227.176</v>
      </c>
    </row>
    <row r="519" spans="1:19" x14ac:dyDescent="0.25">
      <c r="A519" s="55">
        <v>514</v>
      </c>
      <c r="B519" s="74">
        <v>1140839962</v>
      </c>
      <c r="C519" s="56" t="s">
        <v>356</v>
      </c>
      <c r="D519" s="56" t="s">
        <v>287</v>
      </c>
      <c r="E519" s="57">
        <v>44710</v>
      </c>
      <c r="F519" s="57" t="s">
        <v>288</v>
      </c>
      <c r="G519" s="76" t="s">
        <v>879</v>
      </c>
      <c r="H519" s="59" t="s">
        <v>373</v>
      </c>
      <c r="I519" s="59" t="s">
        <v>374</v>
      </c>
      <c r="J519" s="59" t="s">
        <v>281</v>
      </c>
      <c r="K519" s="59" t="s">
        <v>302</v>
      </c>
      <c r="L519" s="60">
        <v>30</v>
      </c>
      <c r="M519" s="61" t="s">
        <v>283</v>
      </c>
      <c r="N519" s="62" t="s">
        <v>294</v>
      </c>
      <c r="O519" s="63" t="s">
        <v>315</v>
      </c>
      <c r="P519" s="64">
        <v>4459040</v>
      </c>
      <c r="Q519" s="65">
        <f t="shared" si="24"/>
        <v>445904</v>
      </c>
      <c r="R519" s="66">
        <f t="shared" si="25"/>
        <v>762495.84</v>
      </c>
      <c r="S519" s="67">
        <f t="shared" ref="S519:S582" si="26">P519-Q519+R519</f>
        <v>4775631.84</v>
      </c>
    </row>
    <row r="520" spans="1:19" x14ac:dyDescent="0.25">
      <c r="A520" s="55">
        <v>515</v>
      </c>
      <c r="B520" s="74">
        <v>1002096742</v>
      </c>
      <c r="C520" s="56" t="s">
        <v>360</v>
      </c>
      <c r="D520" s="56" t="s">
        <v>297</v>
      </c>
      <c r="E520" s="57">
        <v>44711</v>
      </c>
      <c r="F520" s="57" t="s">
        <v>298</v>
      </c>
      <c r="G520" s="76" t="s">
        <v>880</v>
      </c>
      <c r="H520" s="59" t="s">
        <v>377</v>
      </c>
      <c r="I520" s="59" t="s">
        <v>378</v>
      </c>
      <c r="J520" s="59" t="s">
        <v>291</v>
      </c>
      <c r="K520" s="59" t="s">
        <v>312</v>
      </c>
      <c r="L520" s="60">
        <v>63</v>
      </c>
      <c r="M520" s="61" t="s">
        <v>293</v>
      </c>
      <c r="N520" s="62" t="s">
        <v>304</v>
      </c>
      <c r="O520" s="63" t="s">
        <v>325</v>
      </c>
      <c r="P520" s="64">
        <v>3523290</v>
      </c>
      <c r="Q520" s="65">
        <f t="shared" si="24"/>
        <v>352329</v>
      </c>
      <c r="R520" s="66">
        <f t="shared" si="25"/>
        <v>602482.59</v>
      </c>
      <c r="S520" s="67">
        <f t="shared" si="26"/>
        <v>3773443.59</v>
      </c>
    </row>
    <row r="521" spans="1:19" x14ac:dyDescent="0.25">
      <c r="A521" s="55">
        <v>516</v>
      </c>
      <c r="B521" s="74">
        <v>1045675699</v>
      </c>
      <c r="C521" s="56" t="s">
        <v>364</v>
      </c>
      <c r="D521" s="56" t="s">
        <v>307</v>
      </c>
      <c r="E521" s="57">
        <v>44712</v>
      </c>
      <c r="F521" s="57" t="s">
        <v>308</v>
      </c>
      <c r="G521" s="76" t="s">
        <v>881</v>
      </c>
      <c r="H521" s="59" t="s">
        <v>381</v>
      </c>
      <c r="I521" s="59" t="s">
        <v>382</v>
      </c>
      <c r="J521" s="59" t="s">
        <v>301</v>
      </c>
      <c r="K521" s="59" t="s">
        <v>322</v>
      </c>
      <c r="L521" s="60">
        <v>65</v>
      </c>
      <c r="M521" s="61" t="s">
        <v>303</v>
      </c>
      <c r="N521" s="62" t="s">
        <v>314</v>
      </c>
      <c r="O521" s="63" t="s">
        <v>285</v>
      </c>
      <c r="P521" s="64">
        <v>4108736</v>
      </c>
      <c r="Q521" s="65">
        <f t="shared" si="24"/>
        <v>410873.60000000003</v>
      </c>
      <c r="R521" s="66">
        <f t="shared" si="25"/>
        <v>702593.85600000003</v>
      </c>
      <c r="S521" s="67">
        <f t="shared" si="26"/>
        <v>4400456.2560000001</v>
      </c>
    </row>
    <row r="522" spans="1:19" x14ac:dyDescent="0.25">
      <c r="A522" s="55">
        <v>517</v>
      </c>
      <c r="B522" s="74">
        <v>1129516751</v>
      </c>
      <c r="C522" s="56" t="s">
        <v>54</v>
      </c>
      <c r="D522" s="56" t="s">
        <v>317</v>
      </c>
      <c r="E522" s="57">
        <v>44713</v>
      </c>
      <c r="F522" s="57" t="s">
        <v>318</v>
      </c>
      <c r="G522" s="76" t="s">
        <v>882</v>
      </c>
      <c r="H522" s="59" t="s">
        <v>129</v>
      </c>
      <c r="I522" s="59" t="s">
        <v>385</v>
      </c>
      <c r="J522" s="59" t="s">
        <v>311</v>
      </c>
      <c r="K522" s="59" t="s">
        <v>332</v>
      </c>
      <c r="L522" s="60">
        <v>62</v>
      </c>
      <c r="M522" s="61" t="s">
        <v>313</v>
      </c>
      <c r="N522" s="62" t="s">
        <v>324</v>
      </c>
      <c r="O522" s="63" t="s">
        <v>295</v>
      </c>
      <c r="P522" s="64">
        <v>6583294</v>
      </c>
      <c r="Q522" s="65">
        <f t="shared" si="24"/>
        <v>658329.4</v>
      </c>
      <c r="R522" s="66">
        <f t="shared" si="25"/>
        <v>1125743.274</v>
      </c>
      <c r="S522" s="67">
        <f t="shared" si="26"/>
        <v>7050707.8739999998</v>
      </c>
    </row>
    <row r="523" spans="1:19" x14ac:dyDescent="0.25">
      <c r="A523" s="55">
        <v>518</v>
      </c>
      <c r="B523" s="74">
        <v>1002035208</v>
      </c>
      <c r="C523" s="56" t="s">
        <v>286</v>
      </c>
      <c r="D523" s="56" t="s">
        <v>327</v>
      </c>
      <c r="E523" s="57">
        <v>44714</v>
      </c>
      <c r="F523" s="57" t="s">
        <v>328</v>
      </c>
      <c r="G523" s="76" t="s">
        <v>883</v>
      </c>
      <c r="H523" s="59" t="s">
        <v>388</v>
      </c>
      <c r="I523" s="59" t="s">
        <v>389</v>
      </c>
      <c r="J523" s="59" t="s">
        <v>321</v>
      </c>
      <c r="K523" s="59" t="s">
        <v>341</v>
      </c>
      <c r="L523" s="60">
        <v>14</v>
      </c>
      <c r="M523" s="61" t="s">
        <v>323</v>
      </c>
      <c r="N523" s="62" t="s">
        <v>334</v>
      </c>
      <c r="O523" s="63" t="s">
        <v>305</v>
      </c>
      <c r="P523" s="64">
        <v>3181289</v>
      </c>
      <c r="Q523" s="65">
        <f t="shared" si="24"/>
        <v>318128.90000000002</v>
      </c>
      <c r="R523" s="66">
        <f t="shared" si="25"/>
        <v>544000.41899999999</v>
      </c>
      <c r="S523" s="67">
        <f t="shared" si="26"/>
        <v>3407160.5190000003</v>
      </c>
    </row>
    <row r="524" spans="1:19" x14ac:dyDescent="0.25">
      <c r="A524" s="55">
        <v>519</v>
      </c>
      <c r="B524" s="74">
        <v>1140851240</v>
      </c>
      <c r="C524" s="56" t="s">
        <v>296</v>
      </c>
      <c r="D524" s="56" t="s">
        <v>336</v>
      </c>
      <c r="E524" s="57">
        <v>44715</v>
      </c>
      <c r="F524" s="57" t="s">
        <v>337</v>
      </c>
      <c r="G524" s="76" t="s">
        <v>884</v>
      </c>
      <c r="H524" s="59" t="s">
        <v>392</v>
      </c>
      <c r="I524" s="59" t="s">
        <v>393</v>
      </c>
      <c r="J524" s="59" t="s">
        <v>331</v>
      </c>
      <c r="K524" s="59" t="s">
        <v>282</v>
      </c>
      <c r="L524" s="60">
        <v>96</v>
      </c>
      <c r="M524" s="61" t="s">
        <v>333</v>
      </c>
      <c r="N524" s="62" t="s">
        <v>343</v>
      </c>
      <c r="O524" s="63" t="s">
        <v>315</v>
      </c>
      <c r="P524" s="64">
        <v>7365156</v>
      </c>
      <c r="Q524" s="65">
        <f t="shared" si="24"/>
        <v>736515.60000000009</v>
      </c>
      <c r="R524" s="66">
        <f t="shared" si="25"/>
        <v>1259441.676</v>
      </c>
      <c r="S524" s="67">
        <f t="shared" si="26"/>
        <v>7888082.0760000004</v>
      </c>
    </row>
    <row r="525" spans="1:19" x14ac:dyDescent="0.25">
      <c r="A525" s="55">
        <v>520</v>
      </c>
      <c r="B525" s="74">
        <v>1143138226</v>
      </c>
      <c r="C525" s="56" t="s">
        <v>306</v>
      </c>
      <c r="D525" s="56" t="s">
        <v>345</v>
      </c>
      <c r="E525" s="57">
        <v>44716</v>
      </c>
      <c r="F525" s="57" t="s">
        <v>278</v>
      </c>
      <c r="G525" s="76" t="s">
        <v>885</v>
      </c>
      <c r="H525" s="59" t="s">
        <v>396</v>
      </c>
      <c r="I525" s="59" t="s">
        <v>397</v>
      </c>
      <c r="J525" s="59" t="s">
        <v>340</v>
      </c>
      <c r="K525" s="59" t="s">
        <v>292</v>
      </c>
      <c r="L525" s="60">
        <v>92</v>
      </c>
      <c r="M525" s="61" t="s">
        <v>342</v>
      </c>
      <c r="N525" s="62" t="s">
        <v>350</v>
      </c>
      <c r="O525" s="63" t="s">
        <v>325</v>
      </c>
      <c r="P525" s="64">
        <v>5279463</v>
      </c>
      <c r="Q525" s="65">
        <f t="shared" si="24"/>
        <v>527946.30000000005</v>
      </c>
      <c r="R525" s="66">
        <f t="shared" si="25"/>
        <v>902788.17300000007</v>
      </c>
      <c r="S525" s="67">
        <f t="shared" si="26"/>
        <v>5654304.8730000006</v>
      </c>
    </row>
    <row r="526" spans="1:19" x14ac:dyDescent="0.25">
      <c r="A526" s="55">
        <v>521</v>
      </c>
      <c r="B526" s="74">
        <v>1140873800</v>
      </c>
      <c r="C526" s="56" t="s">
        <v>316</v>
      </c>
      <c r="D526" s="56" t="s">
        <v>277</v>
      </c>
      <c r="E526" s="57">
        <v>44717</v>
      </c>
      <c r="F526" s="57" t="s">
        <v>288</v>
      </c>
      <c r="G526" s="76" t="s">
        <v>886</v>
      </c>
      <c r="H526" s="59" t="s">
        <v>79</v>
      </c>
      <c r="I526" s="59" t="s">
        <v>280</v>
      </c>
      <c r="J526" s="59" t="s">
        <v>348</v>
      </c>
      <c r="K526" s="59" t="s">
        <v>302</v>
      </c>
      <c r="L526" s="60">
        <v>85</v>
      </c>
      <c r="M526" s="61" t="s">
        <v>349</v>
      </c>
      <c r="N526" s="62" t="s">
        <v>284</v>
      </c>
      <c r="O526" s="63" t="s">
        <v>285</v>
      </c>
      <c r="P526" s="64">
        <v>7838196</v>
      </c>
      <c r="Q526" s="65">
        <f t="shared" si="24"/>
        <v>783819.60000000009</v>
      </c>
      <c r="R526" s="66">
        <f t="shared" si="25"/>
        <v>1340331.5160000001</v>
      </c>
      <c r="S526" s="67">
        <f t="shared" si="26"/>
        <v>8394707.9160000011</v>
      </c>
    </row>
    <row r="527" spans="1:19" x14ac:dyDescent="0.25">
      <c r="A527" s="55">
        <v>522</v>
      </c>
      <c r="B527" s="74">
        <v>1234090377</v>
      </c>
      <c r="C527" s="56" t="s">
        <v>326</v>
      </c>
      <c r="D527" s="56" t="s">
        <v>287</v>
      </c>
      <c r="E527" s="57">
        <v>44718</v>
      </c>
      <c r="F527" s="57" t="s">
        <v>298</v>
      </c>
      <c r="G527" s="76" t="s">
        <v>887</v>
      </c>
      <c r="H527" s="59" t="s">
        <v>61</v>
      </c>
      <c r="I527" s="59" t="s">
        <v>290</v>
      </c>
      <c r="J527" s="59" t="s">
        <v>354</v>
      </c>
      <c r="K527" s="59" t="s">
        <v>312</v>
      </c>
      <c r="L527" s="60">
        <v>74</v>
      </c>
      <c r="M527" s="61" t="s">
        <v>355</v>
      </c>
      <c r="N527" s="62" t="s">
        <v>294</v>
      </c>
      <c r="O527" s="63" t="s">
        <v>295</v>
      </c>
      <c r="P527" s="64">
        <v>4083263</v>
      </c>
      <c r="Q527" s="65">
        <f t="shared" si="24"/>
        <v>408326.30000000005</v>
      </c>
      <c r="R527" s="66">
        <f t="shared" si="25"/>
        <v>698237.973</v>
      </c>
      <c r="S527" s="67">
        <f t="shared" si="26"/>
        <v>4373174.6730000004</v>
      </c>
    </row>
    <row r="528" spans="1:19" x14ac:dyDescent="0.25">
      <c r="A528" s="55">
        <v>523</v>
      </c>
      <c r="B528" s="74">
        <v>32884704</v>
      </c>
      <c r="C528" s="56" t="s">
        <v>335</v>
      </c>
      <c r="D528" s="56" t="s">
        <v>297</v>
      </c>
      <c r="E528" s="57">
        <v>44719</v>
      </c>
      <c r="F528" s="57" t="s">
        <v>308</v>
      </c>
      <c r="G528" s="76" t="s">
        <v>888</v>
      </c>
      <c r="H528" s="59" t="s">
        <v>63</v>
      </c>
      <c r="I528" s="59" t="s">
        <v>300</v>
      </c>
      <c r="J528" s="59" t="s">
        <v>359</v>
      </c>
      <c r="K528" s="59" t="s">
        <v>322</v>
      </c>
      <c r="L528" s="60">
        <v>52</v>
      </c>
      <c r="M528" s="61" t="s">
        <v>283</v>
      </c>
      <c r="N528" s="62" t="s">
        <v>304</v>
      </c>
      <c r="O528" s="63" t="s">
        <v>305</v>
      </c>
      <c r="P528" s="64">
        <v>6712018</v>
      </c>
      <c r="Q528" s="65">
        <f t="shared" si="24"/>
        <v>671201.8</v>
      </c>
      <c r="R528" s="66">
        <f t="shared" si="25"/>
        <v>1147755.078</v>
      </c>
      <c r="S528" s="67">
        <f t="shared" si="26"/>
        <v>7188571.2779999999</v>
      </c>
    </row>
    <row r="529" spans="1:19" x14ac:dyDescent="0.25">
      <c r="A529" s="55">
        <v>524</v>
      </c>
      <c r="B529" s="74">
        <v>1140856005</v>
      </c>
      <c r="C529" s="56" t="s">
        <v>344</v>
      </c>
      <c r="D529" s="56" t="s">
        <v>307</v>
      </c>
      <c r="E529" s="57">
        <v>44720</v>
      </c>
      <c r="F529" s="57" t="s">
        <v>318</v>
      </c>
      <c r="G529" s="76" t="s">
        <v>889</v>
      </c>
      <c r="H529" s="59" t="s">
        <v>65</v>
      </c>
      <c r="I529" s="59" t="s">
        <v>310</v>
      </c>
      <c r="J529" s="59" t="s">
        <v>363</v>
      </c>
      <c r="K529" s="59" t="s">
        <v>332</v>
      </c>
      <c r="L529" s="60">
        <v>89</v>
      </c>
      <c r="M529" s="61" t="s">
        <v>293</v>
      </c>
      <c r="N529" s="62" t="s">
        <v>314</v>
      </c>
      <c r="O529" s="63" t="s">
        <v>315</v>
      </c>
      <c r="P529" s="64">
        <v>6788612</v>
      </c>
      <c r="Q529" s="65">
        <f t="shared" si="24"/>
        <v>678861.20000000007</v>
      </c>
      <c r="R529" s="66">
        <f t="shared" si="25"/>
        <v>1160852.652</v>
      </c>
      <c r="S529" s="67">
        <f t="shared" si="26"/>
        <v>7270603.4519999996</v>
      </c>
    </row>
    <row r="530" spans="1:19" x14ac:dyDescent="0.25">
      <c r="A530" s="55">
        <v>525</v>
      </c>
      <c r="B530" s="74">
        <v>1143428887</v>
      </c>
      <c r="C530" s="56" t="s">
        <v>351</v>
      </c>
      <c r="D530" s="56" t="s">
        <v>317</v>
      </c>
      <c r="E530" s="57">
        <v>44721</v>
      </c>
      <c r="F530" s="57" t="s">
        <v>328</v>
      </c>
      <c r="G530" s="76" t="s">
        <v>890</v>
      </c>
      <c r="H530" s="59" t="s">
        <v>67</v>
      </c>
      <c r="I530" s="59" t="s">
        <v>320</v>
      </c>
      <c r="J530" s="59" t="s">
        <v>367</v>
      </c>
      <c r="K530" s="59" t="s">
        <v>341</v>
      </c>
      <c r="L530" s="60">
        <v>27</v>
      </c>
      <c r="M530" s="61" t="s">
        <v>303</v>
      </c>
      <c r="N530" s="62" t="s">
        <v>324</v>
      </c>
      <c r="O530" s="63" t="s">
        <v>325</v>
      </c>
      <c r="P530" s="64">
        <v>9771067</v>
      </c>
      <c r="Q530" s="65">
        <f t="shared" si="24"/>
        <v>977106.70000000007</v>
      </c>
      <c r="R530" s="66">
        <f t="shared" si="25"/>
        <v>1670852.4570000002</v>
      </c>
      <c r="S530" s="67">
        <f t="shared" si="26"/>
        <v>10464812.757000001</v>
      </c>
    </row>
    <row r="531" spans="1:19" x14ac:dyDescent="0.25">
      <c r="A531" s="55">
        <v>526</v>
      </c>
      <c r="B531" s="74">
        <v>1001851156</v>
      </c>
      <c r="C531" s="56" t="s">
        <v>356</v>
      </c>
      <c r="D531" s="56" t="s">
        <v>327</v>
      </c>
      <c r="E531" s="57">
        <v>44722</v>
      </c>
      <c r="F531" s="57" t="s">
        <v>337</v>
      </c>
      <c r="G531" s="76" t="s">
        <v>891</v>
      </c>
      <c r="H531" s="59" t="s">
        <v>69</v>
      </c>
      <c r="I531" s="59" t="s">
        <v>330</v>
      </c>
      <c r="J531" s="59" t="s">
        <v>371</v>
      </c>
      <c r="K531" s="59" t="s">
        <v>282</v>
      </c>
      <c r="L531" s="60">
        <v>20</v>
      </c>
      <c r="M531" s="61" t="s">
        <v>313</v>
      </c>
      <c r="N531" s="62" t="s">
        <v>334</v>
      </c>
      <c r="O531" s="63" t="s">
        <v>285</v>
      </c>
      <c r="P531" s="64">
        <v>3211960</v>
      </c>
      <c r="Q531" s="65">
        <f t="shared" si="24"/>
        <v>321196</v>
      </c>
      <c r="R531" s="66">
        <f t="shared" si="25"/>
        <v>549245.16</v>
      </c>
      <c r="S531" s="67">
        <f t="shared" si="26"/>
        <v>3440009.16</v>
      </c>
    </row>
    <row r="532" spans="1:19" x14ac:dyDescent="0.25">
      <c r="A532" s="55">
        <v>527</v>
      </c>
      <c r="B532" s="74">
        <v>1045709930</v>
      </c>
      <c r="C532" s="56" t="s">
        <v>360</v>
      </c>
      <c r="D532" s="56" t="s">
        <v>336</v>
      </c>
      <c r="E532" s="57">
        <v>44723</v>
      </c>
      <c r="F532" s="57" t="s">
        <v>278</v>
      </c>
      <c r="G532" s="76" t="s">
        <v>892</v>
      </c>
      <c r="H532" s="59" t="s">
        <v>71</v>
      </c>
      <c r="I532" s="59" t="s">
        <v>339</v>
      </c>
      <c r="J532" s="59" t="s">
        <v>375</v>
      </c>
      <c r="K532" s="59" t="s">
        <v>292</v>
      </c>
      <c r="L532" s="60">
        <v>58</v>
      </c>
      <c r="M532" s="61" t="s">
        <v>323</v>
      </c>
      <c r="N532" s="62" t="s">
        <v>343</v>
      </c>
      <c r="O532" s="63" t="s">
        <v>295</v>
      </c>
      <c r="P532" s="64">
        <v>7608079</v>
      </c>
      <c r="Q532" s="65">
        <f t="shared" si="24"/>
        <v>760807.9</v>
      </c>
      <c r="R532" s="66">
        <f t="shared" si="25"/>
        <v>1300981.5089999998</v>
      </c>
      <c r="S532" s="67">
        <f t="shared" si="26"/>
        <v>8148252.6089999992</v>
      </c>
    </row>
    <row r="533" spans="1:19" x14ac:dyDescent="0.25">
      <c r="A533" s="55">
        <v>528</v>
      </c>
      <c r="B533" s="74">
        <v>1140861367</v>
      </c>
      <c r="C533" s="56" t="s">
        <v>364</v>
      </c>
      <c r="D533" s="56" t="s">
        <v>345</v>
      </c>
      <c r="E533" s="57">
        <v>44724</v>
      </c>
      <c r="F533" s="57" t="s">
        <v>288</v>
      </c>
      <c r="G533" s="76" t="s">
        <v>893</v>
      </c>
      <c r="H533" s="59" t="s">
        <v>73</v>
      </c>
      <c r="I533" s="59" t="s">
        <v>347</v>
      </c>
      <c r="J533" s="59" t="s">
        <v>379</v>
      </c>
      <c r="K533" s="59" t="s">
        <v>302</v>
      </c>
      <c r="L533" s="60">
        <v>24</v>
      </c>
      <c r="M533" s="61" t="s">
        <v>333</v>
      </c>
      <c r="N533" s="62" t="s">
        <v>350</v>
      </c>
      <c r="O533" s="63" t="s">
        <v>305</v>
      </c>
      <c r="P533" s="64">
        <v>7479299</v>
      </c>
      <c r="Q533" s="65">
        <f t="shared" si="24"/>
        <v>747929.9</v>
      </c>
      <c r="R533" s="66">
        <f t="shared" si="25"/>
        <v>1278960.129</v>
      </c>
      <c r="S533" s="67">
        <f t="shared" si="26"/>
        <v>8010329.2289999994</v>
      </c>
    </row>
    <row r="534" spans="1:19" x14ac:dyDescent="0.25">
      <c r="A534" s="55">
        <v>529</v>
      </c>
      <c r="B534" s="74">
        <v>1140822480</v>
      </c>
      <c r="C534" s="56" t="s">
        <v>54</v>
      </c>
      <c r="D534" s="56" t="s">
        <v>277</v>
      </c>
      <c r="E534" s="57">
        <v>44725</v>
      </c>
      <c r="F534" s="57" t="s">
        <v>298</v>
      </c>
      <c r="G534" s="76" t="s">
        <v>894</v>
      </c>
      <c r="H534" s="59" t="s">
        <v>75</v>
      </c>
      <c r="I534" s="59" t="s">
        <v>353</v>
      </c>
      <c r="J534" s="59" t="s">
        <v>383</v>
      </c>
      <c r="K534" s="59" t="s">
        <v>312</v>
      </c>
      <c r="L534" s="60">
        <v>29</v>
      </c>
      <c r="M534" s="61" t="s">
        <v>342</v>
      </c>
      <c r="N534" s="62" t="s">
        <v>284</v>
      </c>
      <c r="O534" s="63" t="s">
        <v>315</v>
      </c>
      <c r="P534" s="64">
        <v>9867254</v>
      </c>
      <c r="Q534" s="65">
        <f t="shared" si="24"/>
        <v>986725.4</v>
      </c>
      <c r="R534" s="66">
        <f t="shared" si="25"/>
        <v>1687300.4339999999</v>
      </c>
      <c r="S534" s="67">
        <f t="shared" si="26"/>
        <v>10567829.034</v>
      </c>
    </row>
    <row r="535" spans="1:19" x14ac:dyDescent="0.25">
      <c r="A535" s="55">
        <v>530</v>
      </c>
      <c r="B535" s="74">
        <v>72249075</v>
      </c>
      <c r="C535" s="56" t="s">
        <v>286</v>
      </c>
      <c r="D535" s="56" t="s">
        <v>287</v>
      </c>
      <c r="E535" s="57">
        <v>44726</v>
      </c>
      <c r="F535" s="57" t="s">
        <v>308</v>
      </c>
      <c r="G535" s="76" t="s">
        <v>895</v>
      </c>
      <c r="H535" s="59" t="s">
        <v>77</v>
      </c>
      <c r="I535" s="59" t="s">
        <v>358</v>
      </c>
      <c r="J535" s="59" t="s">
        <v>386</v>
      </c>
      <c r="K535" s="59" t="s">
        <v>322</v>
      </c>
      <c r="L535" s="60">
        <v>54</v>
      </c>
      <c r="M535" s="61" t="s">
        <v>349</v>
      </c>
      <c r="N535" s="62" t="s">
        <v>294</v>
      </c>
      <c r="O535" s="63" t="s">
        <v>325</v>
      </c>
      <c r="P535" s="64">
        <v>8825971</v>
      </c>
      <c r="Q535" s="65">
        <f t="shared" si="24"/>
        <v>882597.10000000009</v>
      </c>
      <c r="R535" s="66">
        <f t="shared" si="25"/>
        <v>1509241.0410000002</v>
      </c>
      <c r="S535" s="67">
        <f t="shared" si="26"/>
        <v>9452614.9409999996</v>
      </c>
    </row>
    <row r="536" spans="1:19" x14ac:dyDescent="0.25">
      <c r="A536" s="55">
        <v>531</v>
      </c>
      <c r="B536" s="74">
        <v>72215261</v>
      </c>
      <c r="C536" s="56" t="s">
        <v>296</v>
      </c>
      <c r="D536" s="56" t="s">
        <v>297</v>
      </c>
      <c r="E536" s="57">
        <v>44727</v>
      </c>
      <c r="F536" s="57" t="s">
        <v>318</v>
      </c>
      <c r="G536" s="76" t="s">
        <v>896</v>
      </c>
      <c r="H536" s="59" t="s">
        <v>81</v>
      </c>
      <c r="I536" s="59" t="s">
        <v>362</v>
      </c>
      <c r="J536" s="59" t="s">
        <v>390</v>
      </c>
      <c r="K536" s="59" t="s">
        <v>332</v>
      </c>
      <c r="L536" s="60">
        <v>54</v>
      </c>
      <c r="M536" s="61" t="s">
        <v>355</v>
      </c>
      <c r="N536" s="62" t="s">
        <v>304</v>
      </c>
      <c r="O536" s="63" t="s">
        <v>285</v>
      </c>
      <c r="P536" s="64">
        <v>3287615</v>
      </c>
      <c r="Q536" s="65">
        <f t="shared" si="24"/>
        <v>328761.5</v>
      </c>
      <c r="R536" s="66">
        <f t="shared" si="25"/>
        <v>562182.16500000004</v>
      </c>
      <c r="S536" s="67">
        <f t="shared" si="26"/>
        <v>3521035.665</v>
      </c>
    </row>
    <row r="537" spans="1:19" x14ac:dyDescent="0.25">
      <c r="A537" s="55">
        <v>532</v>
      </c>
      <c r="B537" s="74">
        <v>1001939484</v>
      </c>
      <c r="C537" s="56" t="s">
        <v>306</v>
      </c>
      <c r="D537" s="56" t="s">
        <v>307</v>
      </c>
      <c r="E537" s="57">
        <v>44728</v>
      </c>
      <c r="F537" s="57" t="s">
        <v>328</v>
      </c>
      <c r="G537" s="76" t="s">
        <v>897</v>
      </c>
      <c r="H537" s="59" t="s">
        <v>83</v>
      </c>
      <c r="I537" s="59" t="s">
        <v>366</v>
      </c>
      <c r="J537" s="59" t="s">
        <v>394</v>
      </c>
      <c r="K537" s="59" t="s">
        <v>341</v>
      </c>
      <c r="L537" s="60">
        <v>57</v>
      </c>
      <c r="M537" s="61" t="s">
        <v>283</v>
      </c>
      <c r="N537" s="62" t="s">
        <v>314</v>
      </c>
      <c r="O537" s="63" t="s">
        <v>295</v>
      </c>
      <c r="P537" s="64">
        <v>4306470</v>
      </c>
      <c r="Q537" s="65">
        <f t="shared" si="24"/>
        <v>430647</v>
      </c>
      <c r="R537" s="66">
        <f t="shared" si="25"/>
        <v>736406.37</v>
      </c>
      <c r="S537" s="67">
        <f t="shared" si="26"/>
        <v>4612229.37</v>
      </c>
    </row>
    <row r="538" spans="1:19" x14ac:dyDescent="0.25">
      <c r="A538" s="55">
        <v>533</v>
      </c>
      <c r="B538" s="74">
        <v>1048207248</v>
      </c>
      <c r="C538" s="56" t="s">
        <v>316</v>
      </c>
      <c r="D538" s="56" t="s">
        <v>317</v>
      </c>
      <c r="E538" s="57">
        <v>44729</v>
      </c>
      <c r="F538" s="57" t="s">
        <v>337</v>
      </c>
      <c r="G538" s="76" t="s">
        <v>898</v>
      </c>
      <c r="H538" s="59" t="s">
        <v>369</v>
      </c>
      <c r="I538" s="59" t="s">
        <v>370</v>
      </c>
      <c r="J538" s="59" t="s">
        <v>398</v>
      </c>
      <c r="K538" s="59" t="s">
        <v>282</v>
      </c>
      <c r="L538" s="60">
        <v>27</v>
      </c>
      <c r="M538" s="61" t="s">
        <v>293</v>
      </c>
      <c r="N538" s="62" t="s">
        <v>324</v>
      </c>
      <c r="O538" s="63" t="s">
        <v>305</v>
      </c>
      <c r="P538" s="64">
        <v>2388825</v>
      </c>
      <c r="Q538" s="65">
        <f t="shared" si="24"/>
        <v>238882.5</v>
      </c>
      <c r="R538" s="66">
        <f t="shared" si="25"/>
        <v>408489.07500000001</v>
      </c>
      <c r="S538" s="67">
        <f t="shared" si="26"/>
        <v>2558431.5750000002</v>
      </c>
    </row>
    <row r="539" spans="1:19" x14ac:dyDescent="0.25">
      <c r="A539" s="55">
        <v>534</v>
      </c>
      <c r="B539" s="74">
        <v>1234095652</v>
      </c>
      <c r="C539" s="56" t="s">
        <v>326</v>
      </c>
      <c r="D539" s="56" t="s">
        <v>327</v>
      </c>
      <c r="E539" s="57">
        <v>44730</v>
      </c>
      <c r="F539" s="57" t="s">
        <v>278</v>
      </c>
      <c r="G539" s="76" t="s">
        <v>899</v>
      </c>
      <c r="H539" s="59" t="s">
        <v>373</v>
      </c>
      <c r="I539" s="59" t="s">
        <v>374</v>
      </c>
      <c r="J539" s="59" t="s">
        <v>400</v>
      </c>
      <c r="K539" s="59" t="s">
        <v>292</v>
      </c>
      <c r="L539" s="60">
        <v>44</v>
      </c>
      <c r="M539" s="61" t="s">
        <v>303</v>
      </c>
      <c r="N539" s="62" t="s">
        <v>334</v>
      </c>
      <c r="O539" s="63" t="s">
        <v>315</v>
      </c>
      <c r="P539" s="64">
        <v>4359013</v>
      </c>
      <c r="Q539" s="65">
        <f t="shared" si="24"/>
        <v>435901.30000000005</v>
      </c>
      <c r="R539" s="66">
        <f t="shared" si="25"/>
        <v>745391.223</v>
      </c>
      <c r="S539" s="67">
        <f t="shared" si="26"/>
        <v>4668502.9230000004</v>
      </c>
    </row>
    <row r="540" spans="1:19" x14ac:dyDescent="0.25">
      <c r="A540" s="55">
        <v>535</v>
      </c>
      <c r="B540" s="74">
        <v>1044433383</v>
      </c>
      <c r="C540" s="56" t="s">
        <v>335</v>
      </c>
      <c r="D540" s="56" t="s">
        <v>336</v>
      </c>
      <c r="E540" s="57">
        <v>44731</v>
      </c>
      <c r="F540" s="57" t="s">
        <v>288</v>
      </c>
      <c r="G540" s="76" t="s">
        <v>900</v>
      </c>
      <c r="H540" s="59" t="s">
        <v>377</v>
      </c>
      <c r="I540" s="59" t="s">
        <v>378</v>
      </c>
      <c r="J540" s="59" t="s">
        <v>402</v>
      </c>
      <c r="K540" s="59" t="s">
        <v>302</v>
      </c>
      <c r="L540" s="60">
        <v>12</v>
      </c>
      <c r="M540" s="61" t="s">
        <v>313</v>
      </c>
      <c r="N540" s="62" t="s">
        <v>343</v>
      </c>
      <c r="O540" s="63" t="s">
        <v>325</v>
      </c>
      <c r="P540" s="64">
        <v>2153636</v>
      </c>
      <c r="Q540" s="65">
        <f t="shared" si="24"/>
        <v>215363.6</v>
      </c>
      <c r="R540" s="66">
        <f t="shared" si="25"/>
        <v>368271.75599999999</v>
      </c>
      <c r="S540" s="67">
        <f t="shared" si="26"/>
        <v>2306544.156</v>
      </c>
    </row>
    <row r="541" spans="1:19" x14ac:dyDescent="0.25">
      <c r="A541" s="55">
        <v>536</v>
      </c>
      <c r="B541" s="74">
        <v>1234097486</v>
      </c>
      <c r="C541" s="56" t="s">
        <v>344</v>
      </c>
      <c r="D541" s="56" t="s">
        <v>345</v>
      </c>
      <c r="E541" s="57">
        <v>44732</v>
      </c>
      <c r="F541" s="57" t="s">
        <v>298</v>
      </c>
      <c r="G541" s="76" t="s">
        <v>901</v>
      </c>
      <c r="H541" s="59" t="s">
        <v>381</v>
      </c>
      <c r="I541" s="59" t="s">
        <v>382</v>
      </c>
      <c r="J541" s="59" t="s">
        <v>404</v>
      </c>
      <c r="K541" s="59" t="s">
        <v>312</v>
      </c>
      <c r="L541" s="60">
        <v>77</v>
      </c>
      <c r="M541" s="61" t="s">
        <v>323</v>
      </c>
      <c r="N541" s="62" t="s">
        <v>350</v>
      </c>
      <c r="O541" s="63" t="s">
        <v>285</v>
      </c>
      <c r="P541" s="64">
        <v>5538259</v>
      </c>
      <c r="Q541" s="65">
        <f t="shared" si="24"/>
        <v>553825.9</v>
      </c>
      <c r="R541" s="66">
        <f t="shared" si="25"/>
        <v>947042.28899999999</v>
      </c>
      <c r="S541" s="67">
        <f t="shared" si="26"/>
        <v>5931475.3889999995</v>
      </c>
    </row>
    <row r="542" spans="1:19" x14ac:dyDescent="0.25">
      <c r="A542" s="55">
        <v>537</v>
      </c>
      <c r="B542" s="74">
        <v>22583965</v>
      </c>
      <c r="C542" s="56" t="s">
        <v>351</v>
      </c>
      <c r="D542" s="56" t="s">
        <v>277</v>
      </c>
      <c r="E542" s="57">
        <v>44733</v>
      </c>
      <c r="F542" s="57" t="s">
        <v>308</v>
      </c>
      <c r="G542" s="76" t="s">
        <v>902</v>
      </c>
      <c r="H542" s="59" t="s">
        <v>129</v>
      </c>
      <c r="I542" s="59" t="s">
        <v>385</v>
      </c>
      <c r="J542" s="59" t="s">
        <v>406</v>
      </c>
      <c r="K542" s="59" t="s">
        <v>322</v>
      </c>
      <c r="L542" s="60">
        <v>79</v>
      </c>
      <c r="M542" s="61" t="s">
        <v>333</v>
      </c>
      <c r="N542" s="62" t="s">
        <v>284</v>
      </c>
      <c r="O542" s="63" t="s">
        <v>295</v>
      </c>
      <c r="P542" s="64">
        <v>3340306</v>
      </c>
      <c r="Q542" s="65">
        <f t="shared" si="24"/>
        <v>334030.60000000003</v>
      </c>
      <c r="R542" s="66">
        <f t="shared" si="25"/>
        <v>571192.326</v>
      </c>
      <c r="S542" s="67">
        <f t="shared" si="26"/>
        <v>3577467.7259999998</v>
      </c>
    </row>
    <row r="543" spans="1:19" x14ac:dyDescent="0.25">
      <c r="A543" s="55">
        <v>538</v>
      </c>
      <c r="B543" s="74">
        <v>1045736658</v>
      </c>
      <c r="C543" s="56" t="s">
        <v>356</v>
      </c>
      <c r="D543" s="56" t="s">
        <v>287</v>
      </c>
      <c r="E543" s="57">
        <v>44734</v>
      </c>
      <c r="F543" s="57" t="s">
        <v>318</v>
      </c>
      <c r="G543" s="76" t="s">
        <v>903</v>
      </c>
      <c r="H543" s="59" t="s">
        <v>388</v>
      </c>
      <c r="I543" s="59" t="s">
        <v>389</v>
      </c>
      <c r="J543" s="59" t="s">
        <v>408</v>
      </c>
      <c r="K543" s="59" t="s">
        <v>332</v>
      </c>
      <c r="L543" s="60">
        <v>62</v>
      </c>
      <c r="M543" s="61" t="s">
        <v>342</v>
      </c>
      <c r="N543" s="62" t="s">
        <v>294</v>
      </c>
      <c r="O543" s="63" t="s">
        <v>305</v>
      </c>
      <c r="P543" s="64">
        <v>6108153</v>
      </c>
      <c r="Q543" s="65">
        <f t="shared" si="24"/>
        <v>610815.30000000005</v>
      </c>
      <c r="R543" s="66">
        <f t="shared" si="25"/>
        <v>1044494.1630000001</v>
      </c>
      <c r="S543" s="67">
        <f t="shared" si="26"/>
        <v>6541831.8629999999</v>
      </c>
    </row>
    <row r="544" spans="1:19" x14ac:dyDescent="0.25">
      <c r="A544" s="55">
        <v>539</v>
      </c>
      <c r="B544" s="77">
        <v>1042423774</v>
      </c>
      <c r="C544" s="56" t="s">
        <v>360</v>
      </c>
      <c r="D544" s="56" t="s">
        <v>297</v>
      </c>
      <c r="E544" s="57">
        <v>44735</v>
      </c>
      <c r="F544" s="57" t="s">
        <v>328</v>
      </c>
      <c r="G544" s="75" t="s">
        <v>904</v>
      </c>
      <c r="H544" s="59" t="s">
        <v>392</v>
      </c>
      <c r="I544" s="59" t="s">
        <v>393</v>
      </c>
      <c r="J544" s="59" t="s">
        <v>410</v>
      </c>
      <c r="K544" s="59" t="s">
        <v>341</v>
      </c>
      <c r="L544" s="60">
        <v>58</v>
      </c>
      <c r="M544" s="61" t="s">
        <v>349</v>
      </c>
      <c r="N544" s="62" t="s">
        <v>304</v>
      </c>
      <c r="O544" s="63" t="s">
        <v>315</v>
      </c>
      <c r="P544" s="64">
        <v>4019864</v>
      </c>
      <c r="Q544" s="65">
        <f t="shared" si="24"/>
        <v>401986.4</v>
      </c>
      <c r="R544" s="66">
        <f t="shared" si="25"/>
        <v>687396.74400000006</v>
      </c>
      <c r="S544" s="67">
        <f t="shared" si="26"/>
        <v>4305274.3440000005</v>
      </c>
    </row>
    <row r="545" spans="1:19" x14ac:dyDescent="0.25">
      <c r="A545" s="55">
        <v>540</v>
      </c>
      <c r="B545" s="77">
        <v>64748991</v>
      </c>
      <c r="C545" s="56" t="s">
        <v>364</v>
      </c>
      <c r="D545" s="56" t="s">
        <v>307</v>
      </c>
      <c r="E545" s="57">
        <v>44736</v>
      </c>
      <c r="F545" s="57" t="s">
        <v>337</v>
      </c>
      <c r="G545" s="75" t="s">
        <v>905</v>
      </c>
      <c r="H545" s="59" t="s">
        <v>396</v>
      </c>
      <c r="I545" s="59" t="s">
        <v>397</v>
      </c>
      <c r="J545" s="59" t="s">
        <v>412</v>
      </c>
      <c r="K545" s="59" t="s">
        <v>282</v>
      </c>
      <c r="L545" s="60">
        <v>87</v>
      </c>
      <c r="M545" s="61" t="s">
        <v>355</v>
      </c>
      <c r="N545" s="62" t="s">
        <v>314</v>
      </c>
      <c r="O545" s="63" t="s">
        <v>325</v>
      </c>
      <c r="P545" s="64">
        <v>5063543</v>
      </c>
      <c r="Q545" s="65">
        <f t="shared" si="24"/>
        <v>506354.30000000005</v>
      </c>
      <c r="R545" s="66">
        <f t="shared" si="25"/>
        <v>865865.853</v>
      </c>
      <c r="S545" s="67">
        <f t="shared" si="26"/>
        <v>5423054.5530000003</v>
      </c>
    </row>
    <row r="546" spans="1:19" x14ac:dyDescent="0.25">
      <c r="A546" s="55">
        <v>541</v>
      </c>
      <c r="B546" s="77">
        <v>55220256</v>
      </c>
      <c r="C546" s="56" t="s">
        <v>54</v>
      </c>
      <c r="D546" s="56" t="s">
        <v>317</v>
      </c>
      <c r="E546" s="57">
        <v>44737</v>
      </c>
      <c r="F546" s="57" t="s">
        <v>278</v>
      </c>
      <c r="G546" s="75" t="s">
        <v>906</v>
      </c>
      <c r="H546" s="59" t="s">
        <v>79</v>
      </c>
      <c r="I546" s="59" t="s">
        <v>280</v>
      </c>
      <c r="J546" s="59" t="s">
        <v>281</v>
      </c>
      <c r="K546" s="59" t="s">
        <v>292</v>
      </c>
      <c r="L546" s="60">
        <v>83</v>
      </c>
      <c r="M546" s="61" t="s">
        <v>283</v>
      </c>
      <c r="N546" s="62" t="s">
        <v>324</v>
      </c>
      <c r="O546" s="63" t="s">
        <v>285</v>
      </c>
      <c r="P546" s="64">
        <v>9080199</v>
      </c>
      <c r="Q546" s="65">
        <f t="shared" si="24"/>
        <v>908019.9</v>
      </c>
      <c r="R546" s="66">
        <f t="shared" si="25"/>
        <v>1552714.0289999999</v>
      </c>
      <c r="S546" s="67">
        <f t="shared" si="26"/>
        <v>9724893.1289999988</v>
      </c>
    </row>
    <row r="547" spans="1:19" x14ac:dyDescent="0.25">
      <c r="A547" s="55">
        <v>542</v>
      </c>
      <c r="B547" s="77">
        <v>1042459168</v>
      </c>
      <c r="C547" s="56" t="s">
        <v>286</v>
      </c>
      <c r="D547" s="56" t="s">
        <v>327</v>
      </c>
      <c r="E547" s="57">
        <v>44738</v>
      </c>
      <c r="F547" s="57" t="s">
        <v>288</v>
      </c>
      <c r="G547" s="75" t="s">
        <v>907</v>
      </c>
      <c r="H547" s="59" t="s">
        <v>61</v>
      </c>
      <c r="I547" s="59" t="s">
        <v>290</v>
      </c>
      <c r="J547" s="59" t="s">
        <v>291</v>
      </c>
      <c r="K547" s="59" t="s">
        <v>302</v>
      </c>
      <c r="L547" s="60">
        <v>82</v>
      </c>
      <c r="M547" s="61" t="s">
        <v>293</v>
      </c>
      <c r="N547" s="62" t="s">
        <v>334</v>
      </c>
      <c r="O547" s="63" t="s">
        <v>295</v>
      </c>
      <c r="P547" s="64">
        <v>8087038</v>
      </c>
      <c r="Q547" s="65">
        <f t="shared" si="24"/>
        <v>808703.8</v>
      </c>
      <c r="R547" s="66">
        <f t="shared" si="25"/>
        <v>1382883.4980000001</v>
      </c>
      <c r="S547" s="67">
        <f t="shared" si="26"/>
        <v>8661217.6980000008</v>
      </c>
    </row>
    <row r="548" spans="1:19" x14ac:dyDescent="0.25">
      <c r="A548" s="55">
        <v>543</v>
      </c>
      <c r="B548" s="77">
        <v>32730236</v>
      </c>
      <c r="C548" s="56" t="s">
        <v>296</v>
      </c>
      <c r="D548" s="56" t="s">
        <v>336</v>
      </c>
      <c r="E548" s="57">
        <v>44739</v>
      </c>
      <c r="F548" s="57" t="s">
        <v>298</v>
      </c>
      <c r="G548" s="75" t="s">
        <v>908</v>
      </c>
      <c r="H548" s="59" t="s">
        <v>63</v>
      </c>
      <c r="I548" s="59" t="s">
        <v>300</v>
      </c>
      <c r="J548" s="59" t="s">
        <v>301</v>
      </c>
      <c r="K548" s="59" t="s">
        <v>312</v>
      </c>
      <c r="L548" s="60">
        <v>35</v>
      </c>
      <c r="M548" s="61" t="s">
        <v>303</v>
      </c>
      <c r="N548" s="62" t="s">
        <v>343</v>
      </c>
      <c r="O548" s="63" t="s">
        <v>305</v>
      </c>
      <c r="P548" s="64">
        <v>4743533</v>
      </c>
      <c r="Q548" s="65">
        <f t="shared" si="24"/>
        <v>474353.30000000005</v>
      </c>
      <c r="R548" s="66">
        <f t="shared" si="25"/>
        <v>811144.14300000004</v>
      </c>
      <c r="S548" s="67">
        <f t="shared" si="26"/>
        <v>5080323.8430000003</v>
      </c>
    </row>
    <row r="549" spans="1:19" x14ac:dyDescent="0.25">
      <c r="A549" s="55">
        <v>544</v>
      </c>
      <c r="B549" s="77">
        <v>1143457507</v>
      </c>
      <c r="C549" s="56" t="s">
        <v>306</v>
      </c>
      <c r="D549" s="56" t="s">
        <v>345</v>
      </c>
      <c r="E549" s="57">
        <v>44740</v>
      </c>
      <c r="F549" s="57" t="s">
        <v>308</v>
      </c>
      <c r="G549" s="75" t="s">
        <v>909</v>
      </c>
      <c r="H549" s="59" t="s">
        <v>65</v>
      </c>
      <c r="I549" s="59" t="s">
        <v>310</v>
      </c>
      <c r="J549" s="59" t="s">
        <v>311</v>
      </c>
      <c r="K549" s="59" t="s">
        <v>322</v>
      </c>
      <c r="L549" s="60">
        <v>83</v>
      </c>
      <c r="M549" s="61" t="s">
        <v>313</v>
      </c>
      <c r="N549" s="62" t="s">
        <v>350</v>
      </c>
      <c r="O549" s="63" t="s">
        <v>315</v>
      </c>
      <c r="P549" s="64">
        <v>7195762</v>
      </c>
      <c r="Q549" s="65">
        <f t="shared" si="24"/>
        <v>719576.20000000007</v>
      </c>
      <c r="R549" s="66">
        <f t="shared" si="25"/>
        <v>1230475.3019999999</v>
      </c>
      <c r="S549" s="67">
        <f t="shared" si="26"/>
        <v>7706661.102</v>
      </c>
    </row>
    <row r="550" spans="1:19" x14ac:dyDescent="0.25">
      <c r="A550" s="55">
        <v>545</v>
      </c>
      <c r="B550" s="77">
        <v>1001917699</v>
      </c>
      <c r="C550" s="56" t="s">
        <v>316</v>
      </c>
      <c r="D550" s="56" t="s">
        <v>277</v>
      </c>
      <c r="E550" s="57">
        <v>44741</v>
      </c>
      <c r="F550" s="57" t="s">
        <v>318</v>
      </c>
      <c r="G550" s="75" t="s">
        <v>910</v>
      </c>
      <c r="H550" s="59" t="s">
        <v>67</v>
      </c>
      <c r="I550" s="59" t="s">
        <v>320</v>
      </c>
      <c r="J550" s="59" t="s">
        <v>321</v>
      </c>
      <c r="K550" s="59" t="s">
        <v>332</v>
      </c>
      <c r="L550" s="60">
        <v>21</v>
      </c>
      <c r="M550" s="61" t="s">
        <v>323</v>
      </c>
      <c r="N550" s="62" t="s">
        <v>284</v>
      </c>
      <c r="O550" s="63" t="s">
        <v>325</v>
      </c>
      <c r="P550" s="64">
        <v>8258827</v>
      </c>
      <c r="Q550" s="65">
        <f t="shared" si="24"/>
        <v>825882.70000000007</v>
      </c>
      <c r="R550" s="66">
        <f t="shared" si="25"/>
        <v>1412259.4169999999</v>
      </c>
      <c r="S550" s="67">
        <f t="shared" si="26"/>
        <v>8845203.7170000002</v>
      </c>
    </row>
    <row r="551" spans="1:19" x14ac:dyDescent="0.25">
      <c r="A551" s="55">
        <v>546</v>
      </c>
      <c r="B551" s="77">
        <v>22742437</v>
      </c>
      <c r="C551" s="56" t="s">
        <v>326</v>
      </c>
      <c r="D551" s="56" t="s">
        <v>287</v>
      </c>
      <c r="E551" s="57">
        <v>44742</v>
      </c>
      <c r="F551" s="57" t="s">
        <v>328</v>
      </c>
      <c r="G551" s="75" t="s">
        <v>911</v>
      </c>
      <c r="H551" s="59" t="s">
        <v>69</v>
      </c>
      <c r="I551" s="59" t="s">
        <v>330</v>
      </c>
      <c r="J551" s="59" t="s">
        <v>331</v>
      </c>
      <c r="K551" s="59" t="s">
        <v>341</v>
      </c>
      <c r="L551" s="60">
        <v>87</v>
      </c>
      <c r="M551" s="61" t="s">
        <v>333</v>
      </c>
      <c r="N551" s="62" t="s">
        <v>294</v>
      </c>
      <c r="O551" s="63" t="s">
        <v>285</v>
      </c>
      <c r="P551" s="64">
        <v>9460593</v>
      </c>
      <c r="Q551" s="65">
        <f t="shared" si="24"/>
        <v>946059.3</v>
      </c>
      <c r="R551" s="66">
        <f t="shared" si="25"/>
        <v>1617761.4029999999</v>
      </c>
      <c r="S551" s="67">
        <f t="shared" si="26"/>
        <v>10132295.103</v>
      </c>
    </row>
    <row r="552" spans="1:19" x14ac:dyDescent="0.25">
      <c r="A552" s="55">
        <v>547</v>
      </c>
      <c r="B552" s="77">
        <v>1045692447</v>
      </c>
      <c r="C552" s="56" t="s">
        <v>335</v>
      </c>
      <c r="D552" s="56" t="s">
        <v>297</v>
      </c>
      <c r="E552" s="57">
        <v>44743</v>
      </c>
      <c r="F552" s="57" t="s">
        <v>337</v>
      </c>
      <c r="G552" s="75" t="s">
        <v>912</v>
      </c>
      <c r="H552" s="59" t="s">
        <v>71</v>
      </c>
      <c r="I552" s="59" t="s">
        <v>339</v>
      </c>
      <c r="J552" s="59" t="s">
        <v>340</v>
      </c>
      <c r="K552" s="59" t="s">
        <v>282</v>
      </c>
      <c r="L552" s="60">
        <v>30</v>
      </c>
      <c r="M552" s="61" t="s">
        <v>342</v>
      </c>
      <c r="N552" s="62" t="s">
        <v>304</v>
      </c>
      <c r="O552" s="63" t="s">
        <v>295</v>
      </c>
      <c r="P552" s="64">
        <v>7392444</v>
      </c>
      <c r="Q552" s="65">
        <f t="shared" si="24"/>
        <v>739244.4</v>
      </c>
      <c r="R552" s="66">
        <f t="shared" si="25"/>
        <v>1264107.9239999999</v>
      </c>
      <c r="S552" s="67">
        <f t="shared" si="26"/>
        <v>7917307.5239999993</v>
      </c>
    </row>
    <row r="553" spans="1:19" x14ac:dyDescent="0.25">
      <c r="A553" s="55">
        <v>548</v>
      </c>
      <c r="B553" s="77">
        <v>1143437523</v>
      </c>
      <c r="C553" s="56" t="s">
        <v>344</v>
      </c>
      <c r="D553" s="56" t="s">
        <v>307</v>
      </c>
      <c r="E553" s="57">
        <v>44744</v>
      </c>
      <c r="F553" s="57" t="s">
        <v>278</v>
      </c>
      <c r="G553" s="75" t="s">
        <v>913</v>
      </c>
      <c r="H553" s="59" t="s">
        <v>73</v>
      </c>
      <c r="I553" s="59" t="s">
        <v>347</v>
      </c>
      <c r="J553" s="59" t="s">
        <v>348</v>
      </c>
      <c r="K553" s="59" t="s">
        <v>292</v>
      </c>
      <c r="L553" s="60">
        <v>20</v>
      </c>
      <c r="M553" s="61" t="s">
        <v>349</v>
      </c>
      <c r="N553" s="62" t="s">
        <v>314</v>
      </c>
      <c r="O553" s="63" t="s">
        <v>305</v>
      </c>
      <c r="P553" s="64">
        <v>5563084</v>
      </c>
      <c r="Q553" s="65">
        <f t="shared" si="24"/>
        <v>556308.4</v>
      </c>
      <c r="R553" s="66">
        <f t="shared" si="25"/>
        <v>951287.36399999994</v>
      </c>
      <c r="S553" s="67">
        <f t="shared" si="26"/>
        <v>5958062.9639999997</v>
      </c>
    </row>
    <row r="554" spans="1:19" x14ac:dyDescent="0.25">
      <c r="A554" s="55">
        <v>549</v>
      </c>
      <c r="B554" s="77">
        <v>1045754631</v>
      </c>
      <c r="C554" s="56" t="s">
        <v>351</v>
      </c>
      <c r="D554" s="56" t="s">
        <v>317</v>
      </c>
      <c r="E554" s="57">
        <v>44745</v>
      </c>
      <c r="F554" s="57" t="s">
        <v>288</v>
      </c>
      <c r="G554" s="75" t="s">
        <v>914</v>
      </c>
      <c r="H554" s="59" t="s">
        <v>75</v>
      </c>
      <c r="I554" s="59" t="s">
        <v>353</v>
      </c>
      <c r="J554" s="59" t="s">
        <v>354</v>
      </c>
      <c r="K554" s="59" t="s">
        <v>302</v>
      </c>
      <c r="L554" s="60">
        <v>81</v>
      </c>
      <c r="M554" s="61" t="s">
        <v>355</v>
      </c>
      <c r="N554" s="62" t="s">
        <v>324</v>
      </c>
      <c r="O554" s="63" t="s">
        <v>315</v>
      </c>
      <c r="P554" s="64">
        <v>9547208</v>
      </c>
      <c r="Q554" s="65">
        <f t="shared" si="24"/>
        <v>954720.8</v>
      </c>
      <c r="R554" s="66">
        <f t="shared" si="25"/>
        <v>1632572.568</v>
      </c>
      <c r="S554" s="67">
        <f t="shared" si="26"/>
        <v>10225059.767999999</v>
      </c>
    </row>
    <row r="555" spans="1:19" x14ac:dyDescent="0.25">
      <c r="A555" s="55">
        <v>550</v>
      </c>
      <c r="B555" s="77">
        <v>1143155453</v>
      </c>
      <c r="C555" s="56" t="s">
        <v>356</v>
      </c>
      <c r="D555" s="56" t="s">
        <v>327</v>
      </c>
      <c r="E555" s="57">
        <v>44746</v>
      </c>
      <c r="F555" s="57" t="s">
        <v>298</v>
      </c>
      <c r="G555" s="75" t="s">
        <v>915</v>
      </c>
      <c r="H555" s="59" t="s">
        <v>77</v>
      </c>
      <c r="I555" s="59" t="s">
        <v>358</v>
      </c>
      <c r="J555" s="59" t="s">
        <v>359</v>
      </c>
      <c r="K555" s="59" t="s">
        <v>312</v>
      </c>
      <c r="L555" s="60">
        <v>58</v>
      </c>
      <c r="M555" s="61" t="s">
        <v>283</v>
      </c>
      <c r="N555" s="62" t="s">
        <v>334</v>
      </c>
      <c r="O555" s="63" t="s">
        <v>325</v>
      </c>
      <c r="P555" s="64">
        <v>8333702</v>
      </c>
      <c r="Q555" s="65">
        <f t="shared" si="24"/>
        <v>833370.20000000007</v>
      </c>
      <c r="R555" s="66">
        <f t="shared" si="25"/>
        <v>1425063.0419999999</v>
      </c>
      <c r="S555" s="67">
        <f t="shared" si="26"/>
        <v>8925394.8420000002</v>
      </c>
    </row>
    <row r="556" spans="1:19" x14ac:dyDescent="0.25">
      <c r="A556" s="55">
        <v>551</v>
      </c>
      <c r="B556" s="77">
        <v>1046697246</v>
      </c>
      <c r="C556" s="56" t="s">
        <v>360</v>
      </c>
      <c r="D556" s="56" t="s">
        <v>336</v>
      </c>
      <c r="E556" s="57">
        <v>44747</v>
      </c>
      <c r="F556" s="57" t="s">
        <v>308</v>
      </c>
      <c r="G556" s="75" t="s">
        <v>916</v>
      </c>
      <c r="H556" s="59" t="s">
        <v>81</v>
      </c>
      <c r="I556" s="59" t="s">
        <v>362</v>
      </c>
      <c r="J556" s="59" t="s">
        <v>363</v>
      </c>
      <c r="K556" s="59" t="s">
        <v>322</v>
      </c>
      <c r="L556" s="60">
        <v>59</v>
      </c>
      <c r="M556" s="61" t="s">
        <v>293</v>
      </c>
      <c r="N556" s="62" t="s">
        <v>343</v>
      </c>
      <c r="O556" s="63" t="s">
        <v>285</v>
      </c>
      <c r="P556" s="64">
        <v>5162684</v>
      </c>
      <c r="Q556" s="65">
        <f t="shared" si="24"/>
        <v>516268.4</v>
      </c>
      <c r="R556" s="66">
        <f t="shared" si="25"/>
        <v>882818.96399999992</v>
      </c>
      <c r="S556" s="67">
        <f t="shared" si="26"/>
        <v>5529234.5639999993</v>
      </c>
    </row>
    <row r="557" spans="1:19" x14ac:dyDescent="0.25">
      <c r="A557" s="55">
        <v>552</v>
      </c>
      <c r="B557" s="77">
        <v>1193485158</v>
      </c>
      <c r="C557" s="56" t="s">
        <v>364</v>
      </c>
      <c r="D557" s="56" t="s">
        <v>345</v>
      </c>
      <c r="E557" s="57">
        <v>44748</v>
      </c>
      <c r="F557" s="57" t="s">
        <v>318</v>
      </c>
      <c r="G557" s="75" t="s">
        <v>917</v>
      </c>
      <c r="H557" s="59" t="s">
        <v>83</v>
      </c>
      <c r="I557" s="59" t="s">
        <v>366</v>
      </c>
      <c r="J557" s="59" t="s">
        <v>367</v>
      </c>
      <c r="K557" s="59" t="s">
        <v>332</v>
      </c>
      <c r="L557" s="60">
        <v>20</v>
      </c>
      <c r="M557" s="61" t="s">
        <v>303</v>
      </c>
      <c r="N557" s="62" t="s">
        <v>350</v>
      </c>
      <c r="O557" s="63" t="s">
        <v>295</v>
      </c>
      <c r="P557" s="64">
        <v>8340536</v>
      </c>
      <c r="Q557" s="65">
        <f t="shared" si="24"/>
        <v>834053.60000000009</v>
      </c>
      <c r="R557" s="66">
        <f t="shared" si="25"/>
        <v>1426231.6560000002</v>
      </c>
      <c r="S557" s="67">
        <f t="shared" si="26"/>
        <v>8932714.0559999999</v>
      </c>
    </row>
    <row r="558" spans="1:19" x14ac:dyDescent="0.25">
      <c r="A558" s="55">
        <v>553</v>
      </c>
      <c r="B558" s="77">
        <v>1143120092</v>
      </c>
      <c r="C558" s="56" t="s">
        <v>54</v>
      </c>
      <c r="D558" s="56" t="s">
        <v>277</v>
      </c>
      <c r="E558" s="57">
        <v>44749</v>
      </c>
      <c r="F558" s="57" t="s">
        <v>328</v>
      </c>
      <c r="G558" s="75" t="s">
        <v>918</v>
      </c>
      <c r="H558" s="59" t="s">
        <v>369</v>
      </c>
      <c r="I558" s="59" t="s">
        <v>370</v>
      </c>
      <c r="J558" s="59" t="s">
        <v>371</v>
      </c>
      <c r="K558" s="59" t="s">
        <v>341</v>
      </c>
      <c r="L558" s="60">
        <v>94</v>
      </c>
      <c r="M558" s="61" t="s">
        <v>313</v>
      </c>
      <c r="N558" s="62" t="s">
        <v>284</v>
      </c>
      <c r="O558" s="63" t="s">
        <v>305</v>
      </c>
      <c r="P558" s="64">
        <v>9843675</v>
      </c>
      <c r="Q558" s="65">
        <f t="shared" si="24"/>
        <v>984367.5</v>
      </c>
      <c r="R558" s="66">
        <f t="shared" si="25"/>
        <v>1683268.425</v>
      </c>
      <c r="S558" s="67">
        <f t="shared" si="26"/>
        <v>10542575.925000001</v>
      </c>
    </row>
    <row r="559" spans="1:19" x14ac:dyDescent="0.25">
      <c r="A559" s="55">
        <v>554</v>
      </c>
      <c r="B559" s="77">
        <v>1045742887</v>
      </c>
      <c r="C559" s="56" t="s">
        <v>286</v>
      </c>
      <c r="D559" s="56" t="s">
        <v>287</v>
      </c>
      <c r="E559" s="57">
        <v>44750</v>
      </c>
      <c r="F559" s="57" t="s">
        <v>337</v>
      </c>
      <c r="G559" s="75" t="s">
        <v>919</v>
      </c>
      <c r="H559" s="59" t="s">
        <v>373</v>
      </c>
      <c r="I559" s="59" t="s">
        <v>374</v>
      </c>
      <c r="J559" s="59" t="s">
        <v>375</v>
      </c>
      <c r="K559" s="59" t="s">
        <v>282</v>
      </c>
      <c r="L559" s="60">
        <v>99</v>
      </c>
      <c r="M559" s="61" t="s">
        <v>323</v>
      </c>
      <c r="N559" s="62" t="s">
        <v>294</v>
      </c>
      <c r="O559" s="63" t="s">
        <v>315</v>
      </c>
      <c r="P559" s="64">
        <v>8583960</v>
      </c>
      <c r="Q559" s="65">
        <f t="shared" si="24"/>
        <v>858396</v>
      </c>
      <c r="R559" s="66">
        <f t="shared" si="25"/>
        <v>1467857.16</v>
      </c>
      <c r="S559" s="67">
        <f t="shared" si="26"/>
        <v>9193421.1600000001</v>
      </c>
    </row>
    <row r="560" spans="1:19" x14ac:dyDescent="0.25">
      <c r="A560" s="55">
        <v>555</v>
      </c>
      <c r="B560" s="77">
        <v>1002231419</v>
      </c>
      <c r="C560" s="56" t="s">
        <v>296</v>
      </c>
      <c r="D560" s="56" t="s">
        <v>297</v>
      </c>
      <c r="E560" s="57">
        <v>44751</v>
      </c>
      <c r="F560" s="57" t="s">
        <v>278</v>
      </c>
      <c r="G560" s="75" t="s">
        <v>920</v>
      </c>
      <c r="H560" s="59" t="s">
        <v>377</v>
      </c>
      <c r="I560" s="59" t="s">
        <v>378</v>
      </c>
      <c r="J560" s="59" t="s">
        <v>379</v>
      </c>
      <c r="K560" s="59" t="s">
        <v>292</v>
      </c>
      <c r="L560" s="60">
        <v>66</v>
      </c>
      <c r="M560" s="61" t="s">
        <v>333</v>
      </c>
      <c r="N560" s="62" t="s">
        <v>304</v>
      </c>
      <c r="O560" s="63" t="s">
        <v>325</v>
      </c>
      <c r="P560" s="64">
        <v>9936843</v>
      </c>
      <c r="Q560" s="65">
        <f t="shared" si="24"/>
        <v>993684.3</v>
      </c>
      <c r="R560" s="66">
        <f t="shared" si="25"/>
        <v>1699200.1529999999</v>
      </c>
      <c r="S560" s="67">
        <f t="shared" si="26"/>
        <v>10642358.853</v>
      </c>
    </row>
    <row r="561" spans="1:19" x14ac:dyDescent="0.25">
      <c r="A561" s="55">
        <v>556</v>
      </c>
      <c r="B561" s="77">
        <v>55220314</v>
      </c>
      <c r="C561" s="56" t="s">
        <v>306</v>
      </c>
      <c r="D561" s="56" t="s">
        <v>307</v>
      </c>
      <c r="E561" s="57">
        <v>44752</v>
      </c>
      <c r="F561" s="57" t="s">
        <v>288</v>
      </c>
      <c r="G561" s="75" t="s">
        <v>921</v>
      </c>
      <c r="H561" s="59" t="s">
        <v>381</v>
      </c>
      <c r="I561" s="59" t="s">
        <v>382</v>
      </c>
      <c r="J561" s="59" t="s">
        <v>383</v>
      </c>
      <c r="K561" s="59" t="s">
        <v>302</v>
      </c>
      <c r="L561" s="60">
        <v>66</v>
      </c>
      <c r="M561" s="61" t="s">
        <v>342</v>
      </c>
      <c r="N561" s="62" t="s">
        <v>314</v>
      </c>
      <c r="O561" s="63" t="s">
        <v>285</v>
      </c>
      <c r="P561" s="64">
        <v>5357727</v>
      </c>
      <c r="Q561" s="65">
        <f t="shared" si="24"/>
        <v>535772.70000000007</v>
      </c>
      <c r="R561" s="66">
        <f t="shared" si="25"/>
        <v>916171.31699999992</v>
      </c>
      <c r="S561" s="67">
        <f t="shared" si="26"/>
        <v>5738125.6169999996</v>
      </c>
    </row>
    <row r="562" spans="1:19" x14ac:dyDescent="0.25">
      <c r="A562" s="55">
        <v>557</v>
      </c>
      <c r="B562" s="77">
        <v>1002182608</v>
      </c>
      <c r="C562" s="56" t="s">
        <v>316</v>
      </c>
      <c r="D562" s="56" t="s">
        <v>317</v>
      </c>
      <c r="E562" s="57">
        <v>44753</v>
      </c>
      <c r="F562" s="57" t="s">
        <v>298</v>
      </c>
      <c r="G562" s="75" t="s">
        <v>922</v>
      </c>
      <c r="H562" s="59" t="s">
        <v>129</v>
      </c>
      <c r="I562" s="59" t="s">
        <v>385</v>
      </c>
      <c r="J562" s="59" t="s">
        <v>386</v>
      </c>
      <c r="K562" s="59" t="s">
        <v>312</v>
      </c>
      <c r="L562" s="60">
        <v>89</v>
      </c>
      <c r="M562" s="61" t="s">
        <v>349</v>
      </c>
      <c r="N562" s="62" t="s">
        <v>324</v>
      </c>
      <c r="O562" s="63" t="s">
        <v>295</v>
      </c>
      <c r="P562" s="64">
        <v>7815467</v>
      </c>
      <c r="Q562" s="65">
        <f t="shared" si="24"/>
        <v>781546.70000000007</v>
      </c>
      <c r="R562" s="66">
        <f t="shared" si="25"/>
        <v>1336444.8570000001</v>
      </c>
      <c r="S562" s="67">
        <f t="shared" si="26"/>
        <v>8370365.1569999997</v>
      </c>
    </row>
    <row r="563" spans="1:19" x14ac:dyDescent="0.25">
      <c r="A563" s="55">
        <v>558</v>
      </c>
      <c r="B563" s="77">
        <v>1002231270</v>
      </c>
      <c r="C563" s="56" t="s">
        <v>326</v>
      </c>
      <c r="D563" s="56" t="s">
        <v>327</v>
      </c>
      <c r="E563" s="57">
        <v>44754</v>
      </c>
      <c r="F563" s="57" t="s">
        <v>308</v>
      </c>
      <c r="G563" s="75" t="s">
        <v>923</v>
      </c>
      <c r="H563" s="59" t="s">
        <v>388</v>
      </c>
      <c r="I563" s="59" t="s">
        <v>389</v>
      </c>
      <c r="J563" s="59" t="s">
        <v>390</v>
      </c>
      <c r="K563" s="59" t="s">
        <v>322</v>
      </c>
      <c r="L563" s="60">
        <v>57</v>
      </c>
      <c r="M563" s="61" t="s">
        <v>355</v>
      </c>
      <c r="N563" s="62" t="s">
        <v>334</v>
      </c>
      <c r="O563" s="63" t="s">
        <v>305</v>
      </c>
      <c r="P563" s="64">
        <v>6923296</v>
      </c>
      <c r="Q563" s="65">
        <f t="shared" si="24"/>
        <v>692329.60000000009</v>
      </c>
      <c r="R563" s="66">
        <f t="shared" si="25"/>
        <v>1183883.6160000002</v>
      </c>
      <c r="S563" s="67">
        <f t="shared" si="26"/>
        <v>7414850.0160000008</v>
      </c>
    </row>
    <row r="564" spans="1:19" x14ac:dyDescent="0.25">
      <c r="A564" s="55">
        <v>559</v>
      </c>
      <c r="B564" s="77">
        <v>1143158856</v>
      </c>
      <c r="C564" s="56" t="s">
        <v>335</v>
      </c>
      <c r="D564" s="56" t="s">
        <v>336</v>
      </c>
      <c r="E564" s="57">
        <v>44755</v>
      </c>
      <c r="F564" s="57" t="s">
        <v>318</v>
      </c>
      <c r="G564" s="75" t="s">
        <v>924</v>
      </c>
      <c r="H564" s="59" t="s">
        <v>392</v>
      </c>
      <c r="I564" s="59" t="s">
        <v>393</v>
      </c>
      <c r="J564" s="59" t="s">
        <v>394</v>
      </c>
      <c r="K564" s="59" t="s">
        <v>332</v>
      </c>
      <c r="L564" s="60">
        <v>44</v>
      </c>
      <c r="M564" s="61" t="s">
        <v>283</v>
      </c>
      <c r="N564" s="62" t="s">
        <v>343</v>
      </c>
      <c r="O564" s="63" t="s">
        <v>315</v>
      </c>
      <c r="P564" s="64">
        <v>4496894</v>
      </c>
      <c r="Q564" s="65">
        <f t="shared" si="24"/>
        <v>449689.4</v>
      </c>
      <c r="R564" s="66">
        <f t="shared" si="25"/>
        <v>768968.87400000007</v>
      </c>
      <c r="S564" s="67">
        <f t="shared" si="26"/>
        <v>4816173.4740000004</v>
      </c>
    </row>
    <row r="565" spans="1:19" x14ac:dyDescent="0.25">
      <c r="A565" s="55">
        <v>560</v>
      </c>
      <c r="B565" s="77">
        <v>1010100872</v>
      </c>
      <c r="C565" s="56" t="s">
        <v>344</v>
      </c>
      <c r="D565" s="56" t="s">
        <v>345</v>
      </c>
      <c r="E565" s="57">
        <v>44756</v>
      </c>
      <c r="F565" s="57" t="s">
        <v>328</v>
      </c>
      <c r="G565" s="75" t="s">
        <v>925</v>
      </c>
      <c r="H565" s="59" t="s">
        <v>396</v>
      </c>
      <c r="I565" s="59" t="s">
        <v>397</v>
      </c>
      <c r="J565" s="59" t="s">
        <v>398</v>
      </c>
      <c r="K565" s="59" t="s">
        <v>341</v>
      </c>
      <c r="L565" s="60">
        <v>23</v>
      </c>
      <c r="M565" s="61" t="s">
        <v>293</v>
      </c>
      <c r="N565" s="62" t="s">
        <v>350</v>
      </c>
      <c r="O565" s="63" t="s">
        <v>325</v>
      </c>
      <c r="P565" s="64">
        <v>3794773</v>
      </c>
      <c r="Q565" s="65">
        <f t="shared" si="24"/>
        <v>379477.30000000005</v>
      </c>
      <c r="R565" s="66">
        <f t="shared" si="25"/>
        <v>648906.18300000008</v>
      </c>
      <c r="S565" s="67">
        <f t="shared" si="26"/>
        <v>4064201.8830000004</v>
      </c>
    </row>
    <row r="566" spans="1:19" x14ac:dyDescent="0.25">
      <c r="A566" s="55">
        <v>561</v>
      </c>
      <c r="B566" s="77">
        <v>1143243285</v>
      </c>
      <c r="C566" s="56" t="s">
        <v>351</v>
      </c>
      <c r="D566" s="56" t="s">
        <v>277</v>
      </c>
      <c r="E566" s="57">
        <v>44757</v>
      </c>
      <c r="F566" s="57" t="s">
        <v>337</v>
      </c>
      <c r="G566" s="75" t="s">
        <v>926</v>
      </c>
      <c r="H566" s="59" t="s">
        <v>79</v>
      </c>
      <c r="I566" s="59" t="s">
        <v>280</v>
      </c>
      <c r="J566" s="59" t="s">
        <v>400</v>
      </c>
      <c r="K566" s="59" t="s">
        <v>282</v>
      </c>
      <c r="L566" s="60">
        <v>33</v>
      </c>
      <c r="M566" s="61" t="s">
        <v>303</v>
      </c>
      <c r="N566" s="62" t="s">
        <v>284</v>
      </c>
      <c r="O566" s="63" t="s">
        <v>285</v>
      </c>
      <c r="P566" s="64">
        <v>5554019</v>
      </c>
      <c r="Q566" s="65">
        <f t="shared" si="24"/>
        <v>555401.9</v>
      </c>
      <c r="R566" s="66">
        <f t="shared" si="25"/>
        <v>949737.24899999995</v>
      </c>
      <c r="S566" s="67">
        <f t="shared" si="26"/>
        <v>5948354.3489999995</v>
      </c>
    </row>
    <row r="567" spans="1:19" x14ac:dyDescent="0.25">
      <c r="A567" s="55">
        <v>562</v>
      </c>
      <c r="B567" s="77">
        <v>1143439551</v>
      </c>
      <c r="C567" s="56" t="s">
        <v>356</v>
      </c>
      <c r="D567" s="56" t="s">
        <v>287</v>
      </c>
      <c r="E567" s="57">
        <v>44758</v>
      </c>
      <c r="F567" s="57" t="s">
        <v>278</v>
      </c>
      <c r="G567" s="75" t="s">
        <v>927</v>
      </c>
      <c r="H567" s="59" t="s">
        <v>61</v>
      </c>
      <c r="I567" s="59" t="s">
        <v>290</v>
      </c>
      <c r="J567" s="59" t="s">
        <v>402</v>
      </c>
      <c r="K567" s="59" t="s">
        <v>292</v>
      </c>
      <c r="L567" s="60">
        <v>62</v>
      </c>
      <c r="M567" s="61" t="s">
        <v>313</v>
      </c>
      <c r="N567" s="62" t="s">
        <v>294</v>
      </c>
      <c r="O567" s="63" t="s">
        <v>295</v>
      </c>
      <c r="P567" s="64">
        <v>4529413</v>
      </c>
      <c r="Q567" s="65">
        <f t="shared" si="24"/>
        <v>452941.30000000005</v>
      </c>
      <c r="R567" s="66">
        <f t="shared" si="25"/>
        <v>774529.62300000002</v>
      </c>
      <c r="S567" s="67">
        <f t="shared" si="26"/>
        <v>4851001.3229999999</v>
      </c>
    </row>
    <row r="568" spans="1:19" x14ac:dyDescent="0.25">
      <c r="A568" s="55">
        <v>563</v>
      </c>
      <c r="B568" s="77">
        <v>1143458769</v>
      </c>
      <c r="C568" s="56" t="s">
        <v>360</v>
      </c>
      <c r="D568" s="56" t="s">
        <v>297</v>
      </c>
      <c r="E568" s="57">
        <v>44759</v>
      </c>
      <c r="F568" s="57" t="s">
        <v>288</v>
      </c>
      <c r="G568" s="75" t="s">
        <v>928</v>
      </c>
      <c r="H568" s="59" t="s">
        <v>63</v>
      </c>
      <c r="I568" s="59" t="s">
        <v>300</v>
      </c>
      <c r="J568" s="59" t="s">
        <v>404</v>
      </c>
      <c r="K568" s="59" t="s">
        <v>302</v>
      </c>
      <c r="L568" s="60">
        <v>87</v>
      </c>
      <c r="M568" s="61" t="s">
        <v>323</v>
      </c>
      <c r="N568" s="62" t="s">
        <v>304</v>
      </c>
      <c r="O568" s="63" t="s">
        <v>305</v>
      </c>
      <c r="P568" s="64">
        <v>6685344</v>
      </c>
      <c r="Q568" s="65">
        <f t="shared" si="24"/>
        <v>668534.4</v>
      </c>
      <c r="R568" s="66">
        <f t="shared" si="25"/>
        <v>1143193.824</v>
      </c>
      <c r="S568" s="67">
        <f t="shared" si="26"/>
        <v>7160003.4239999996</v>
      </c>
    </row>
    <row r="569" spans="1:19" x14ac:dyDescent="0.25">
      <c r="A569" s="55">
        <v>564</v>
      </c>
      <c r="B569" s="77">
        <v>55227437</v>
      </c>
      <c r="C569" s="56" t="s">
        <v>364</v>
      </c>
      <c r="D569" s="56" t="s">
        <v>307</v>
      </c>
      <c r="E569" s="57">
        <v>44760</v>
      </c>
      <c r="F569" s="57" t="s">
        <v>298</v>
      </c>
      <c r="G569" s="75" t="s">
        <v>929</v>
      </c>
      <c r="H569" s="59" t="s">
        <v>65</v>
      </c>
      <c r="I569" s="59" t="s">
        <v>310</v>
      </c>
      <c r="J569" s="59" t="s">
        <v>406</v>
      </c>
      <c r="K569" s="59" t="s">
        <v>312</v>
      </c>
      <c r="L569" s="60">
        <v>54</v>
      </c>
      <c r="M569" s="61" t="s">
        <v>333</v>
      </c>
      <c r="N569" s="62" t="s">
        <v>314</v>
      </c>
      <c r="O569" s="63" t="s">
        <v>315</v>
      </c>
      <c r="P569" s="64">
        <v>3658051</v>
      </c>
      <c r="Q569" s="65">
        <f t="shared" si="24"/>
        <v>365805.10000000003</v>
      </c>
      <c r="R569" s="66">
        <f t="shared" si="25"/>
        <v>625526.72100000002</v>
      </c>
      <c r="S569" s="67">
        <f t="shared" si="26"/>
        <v>3917772.6209999998</v>
      </c>
    </row>
    <row r="570" spans="1:19" x14ac:dyDescent="0.25">
      <c r="A570" s="55">
        <v>565</v>
      </c>
      <c r="B570" s="77">
        <v>1140895349</v>
      </c>
      <c r="C570" s="56" t="s">
        <v>54</v>
      </c>
      <c r="D570" s="56" t="s">
        <v>317</v>
      </c>
      <c r="E570" s="57">
        <v>44761</v>
      </c>
      <c r="F570" s="57" t="s">
        <v>308</v>
      </c>
      <c r="G570" s="75" t="s">
        <v>930</v>
      </c>
      <c r="H570" s="59" t="s">
        <v>67</v>
      </c>
      <c r="I570" s="59" t="s">
        <v>320</v>
      </c>
      <c r="J570" s="59" t="s">
        <v>408</v>
      </c>
      <c r="K570" s="59" t="s">
        <v>322</v>
      </c>
      <c r="L570" s="60">
        <v>21</v>
      </c>
      <c r="M570" s="61" t="s">
        <v>342</v>
      </c>
      <c r="N570" s="62" t="s">
        <v>324</v>
      </c>
      <c r="O570" s="63" t="s">
        <v>325</v>
      </c>
      <c r="P570" s="64">
        <v>9019931</v>
      </c>
      <c r="Q570" s="65">
        <f t="shared" si="24"/>
        <v>901993.10000000009</v>
      </c>
      <c r="R570" s="66">
        <f t="shared" si="25"/>
        <v>1542408.2010000001</v>
      </c>
      <c r="S570" s="67">
        <f t="shared" si="26"/>
        <v>9660346.1009999998</v>
      </c>
    </row>
    <row r="571" spans="1:19" x14ac:dyDescent="0.25">
      <c r="A571" s="55">
        <v>566</v>
      </c>
      <c r="B571" s="77">
        <v>1193202209</v>
      </c>
      <c r="C571" s="56" t="s">
        <v>286</v>
      </c>
      <c r="D571" s="56" t="s">
        <v>327</v>
      </c>
      <c r="E571" s="57">
        <v>44762</v>
      </c>
      <c r="F571" s="57" t="s">
        <v>318</v>
      </c>
      <c r="G571" s="75" t="s">
        <v>931</v>
      </c>
      <c r="H571" s="59" t="s">
        <v>69</v>
      </c>
      <c r="I571" s="59" t="s">
        <v>330</v>
      </c>
      <c r="J571" s="59" t="s">
        <v>410</v>
      </c>
      <c r="K571" s="59" t="s">
        <v>332</v>
      </c>
      <c r="L571" s="60">
        <v>39</v>
      </c>
      <c r="M571" s="61" t="s">
        <v>349</v>
      </c>
      <c r="N571" s="62" t="s">
        <v>334</v>
      </c>
      <c r="O571" s="63" t="s">
        <v>285</v>
      </c>
      <c r="P571" s="64">
        <v>4569546</v>
      </c>
      <c r="Q571" s="65">
        <f t="shared" si="24"/>
        <v>456954.60000000003</v>
      </c>
      <c r="R571" s="66">
        <f t="shared" si="25"/>
        <v>781392.36600000004</v>
      </c>
      <c r="S571" s="67">
        <f t="shared" si="26"/>
        <v>4893983.7659999998</v>
      </c>
    </row>
    <row r="572" spans="1:19" x14ac:dyDescent="0.25">
      <c r="A572" s="55">
        <v>567</v>
      </c>
      <c r="B572" s="77">
        <v>1047219771</v>
      </c>
      <c r="C572" s="56" t="s">
        <v>296</v>
      </c>
      <c r="D572" s="56" t="s">
        <v>336</v>
      </c>
      <c r="E572" s="57">
        <v>44763</v>
      </c>
      <c r="F572" s="57" t="s">
        <v>328</v>
      </c>
      <c r="G572" s="75" t="s">
        <v>932</v>
      </c>
      <c r="H572" s="59" t="s">
        <v>71</v>
      </c>
      <c r="I572" s="59" t="s">
        <v>339</v>
      </c>
      <c r="J572" s="59" t="s">
        <v>412</v>
      </c>
      <c r="K572" s="59" t="s">
        <v>341</v>
      </c>
      <c r="L572" s="60">
        <v>71</v>
      </c>
      <c r="M572" s="61" t="s">
        <v>355</v>
      </c>
      <c r="N572" s="62" t="s">
        <v>343</v>
      </c>
      <c r="O572" s="63" t="s">
        <v>295</v>
      </c>
      <c r="P572" s="64">
        <v>3732324</v>
      </c>
      <c r="Q572" s="65">
        <f t="shared" si="24"/>
        <v>373232.4</v>
      </c>
      <c r="R572" s="66">
        <f t="shared" si="25"/>
        <v>638227.40399999998</v>
      </c>
      <c r="S572" s="67">
        <f t="shared" si="26"/>
        <v>3997319.0040000002</v>
      </c>
    </row>
    <row r="573" spans="1:19" x14ac:dyDescent="0.25">
      <c r="A573" s="55">
        <v>568</v>
      </c>
      <c r="B573" s="77">
        <v>1047337567</v>
      </c>
      <c r="C573" s="56" t="s">
        <v>306</v>
      </c>
      <c r="D573" s="56" t="s">
        <v>345</v>
      </c>
      <c r="E573" s="57">
        <v>44764</v>
      </c>
      <c r="F573" s="57" t="s">
        <v>337</v>
      </c>
      <c r="G573" s="75" t="s">
        <v>933</v>
      </c>
      <c r="H573" s="59" t="s">
        <v>73</v>
      </c>
      <c r="I573" s="59" t="s">
        <v>347</v>
      </c>
      <c r="J573" s="59" t="s">
        <v>281</v>
      </c>
      <c r="K573" s="59" t="s">
        <v>282</v>
      </c>
      <c r="L573" s="60">
        <v>24</v>
      </c>
      <c r="M573" s="61" t="s">
        <v>283</v>
      </c>
      <c r="N573" s="62" t="s">
        <v>350</v>
      </c>
      <c r="O573" s="63" t="s">
        <v>305</v>
      </c>
      <c r="P573" s="64">
        <v>2102606</v>
      </c>
      <c r="Q573" s="65">
        <f t="shared" si="24"/>
        <v>210260.6</v>
      </c>
      <c r="R573" s="66">
        <f t="shared" si="25"/>
        <v>359545.62599999999</v>
      </c>
      <c r="S573" s="67">
        <f t="shared" si="26"/>
        <v>2251891.0260000001</v>
      </c>
    </row>
    <row r="574" spans="1:19" x14ac:dyDescent="0.25">
      <c r="A574" s="55">
        <v>569</v>
      </c>
      <c r="B574" s="78">
        <v>1004272305</v>
      </c>
      <c r="C574" s="56" t="s">
        <v>316</v>
      </c>
      <c r="D574" s="56" t="s">
        <v>277</v>
      </c>
      <c r="E574" s="57">
        <v>44765</v>
      </c>
      <c r="F574" s="57" t="s">
        <v>278</v>
      </c>
      <c r="G574" s="76" t="s">
        <v>934</v>
      </c>
      <c r="H574" s="59" t="s">
        <v>75</v>
      </c>
      <c r="I574" s="59" t="s">
        <v>353</v>
      </c>
      <c r="J574" s="59" t="s">
        <v>291</v>
      </c>
      <c r="K574" s="59" t="s">
        <v>292</v>
      </c>
      <c r="L574" s="60">
        <v>19</v>
      </c>
      <c r="M574" s="61" t="s">
        <v>293</v>
      </c>
      <c r="N574" s="62" t="s">
        <v>284</v>
      </c>
      <c r="O574" s="63" t="s">
        <v>315</v>
      </c>
      <c r="P574" s="64">
        <v>8196321</v>
      </c>
      <c r="Q574" s="65">
        <f t="shared" si="24"/>
        <v>819632.10000000009</v>
      </c>
      <c r="R574" s="66">
        <f t="shared" si="25"/>
        <v>1401570.8910000001</v>
      </c>
      <c r="S574" s="67">
        <f t="shared" si="26"/>
        <v>8778259.7910000011</v>
      </c>
    </row>
    <row r="575" spans="1:19" x14ac:dyDescent="0.25">
      <c r="A575" s="55">
        <v>570</v>
      </c>
      <c r="B575" s="78">
        <v>1143467433</v>
      </c>
      <c r="C575" s="56" t="s">
        <v>326</v>
      </c>
      <c r="D575" s="56" t="s">
        <v>287</v>
      </c>
      <c r="E575" s="57">
        <v>44766</v>
      </c>
      <c r="F575" s="57" t="s">
        <v>288</v>
      </c>
      <c r="G575" s="76" t="s">
        <v>935</v>
      </c>
      <c r="H575" s="59" t="s">
        <v>77</v>
      </c>
      <c r="I575" s="59" t="s">
        <v>358</v>
      </c>
      <c r="J575" s="59" t="s">
        <v>301</v>
      </c>
      <c r="K575" s="59" t="s">
        <v>302</v>
      </c>
      <c r="L575" s="60">
        <v>25</v>
      </c>
      <c r="M575" s="61" t="s">
        <v>303</v>
      </c>
      <c r="N575" s="62" t="s">
        <v>294</v>
      </c>
      <c r="O575" s="63" t="s">
        <v>325</v>
      </c>
      <c r="P575" s="64">
        <v>7276125</v>
      </c>
      <c r="Q575" s="65">
        <f t="shared" si="24"/>
        <v>727612.5</v>
      </c>
      <c r="R575" s="66">
        <f t="shared" si="25"/>
        <v>1244217.375</v>
      </c>
      <c r="S575" s="67">
        <f t="shared" si="26"/>
        <v>7792729.875</v>
      </c>
    </row>
    <row r="576" spans="1:19" x14ac:dyDescent="0.25">
      <c r="A576" s="55">
        <v>571</v>
      </c>
      <c r="B576" s="78">
        <v>1143269079</v>
      </c>
      <c r="C576" s="56" t="s">
        <v>335</v>
      </c>
      <c r="D576" s="56" t="s">
        <v>297</v>
      </c>
      <c r="E576" s="57">
        <v>44767</v>
      </c>
      <c r="F576" s="57" t="s">
        <v>298</v>
      </c>
      <c r="G576" s="76" t="s">
        <v>936</v>
      </c>
      <c r="H576" s="59" t="s">
        <v>81</v>
      </c>
      <c r="I576" s="59" t="s">
        <v>362</v>
      </c>
      <c r="J576" s="59" t="s">
        <v>311</v>
      </c>
      <c r="K576" s="59" t="s">
        <v>312</v>
      </c>
      <c r="L576" s="60">
        <v>50</v>
      </c>
      <c r="M576" s="61" t="s">
        <v>313</v>
      </c>
      <c r="N576" s="62" t="s">
        <v>304</v>
      </c>
      <c r="O576" s="63" t="s">
        <v>285</v>
      </c>
      <c r="P576" s="64">
        <v>9227082</v>
      </c>
      <c r="Q576" s="65">
        <f t="shared" si="24"/>
        <v>922708.20000000007</v>
      </c>
      <c r="R576" s="66">
        <f t="shared" si="25"/>
        <v>1577831.0219999999</v>
      </c>
      <c r="S576" s="67">
        <f t="shared" si="26"/>
        <v>9882204.8220000006</v>
      </c>
    </row>
    <row r="577" spans="1:19" x14ac:dyDescent="0.25">
      <c r="A577" s="55">
        <v>572</v>
      </c>
      <c r="B577" s="78">
        <v>1143470092</v>
      </c>
      <c r="C577" s="56" t="s">
        <v>344</v>
      </c>
      <c r="D577" s="56" t="s">
        <v>307</v>
      </c>
      <c r="E577" s="57">
        <v>44768</v>
      </c>
      <c r="F577" s="57" t="s">
        <v>308</v>
      </c>
      <c r="G577" s="76" t="s">
        <v>937</v>
      </c>
      <c r="H577" s="59" t="s">
        <v>83</v>
      </c>
      <c r="I577" s="59" t="s">
        <v>366</v>
      </c>
      <c r="J577" s="59" t="s">
        <v>321</v>
      </c>
      <c r="K577" s="59" t="s">
        <v>322</v>
      </c>
      <c r="L577" s="60">
        <v>65</v>
      </c>
      <c r="M577" s="61" t="s">
        <v>323</v>
      </c>
      <c r="N577" s="62" t="s">
        <v>314</v>
      </c>
      <c r="O577" s="63" t="s">
        <v>295</v>
      </c>
      <c r="P577" s="64">
        <v>9497129</v>
      </c>
      <c r="Q577" s="65">
        <f t="shared" si="24"/>
        <v>949712.9</v>
      </c>
      <c r="R577" s="66">
        <f t="shared" si="25"/>
        <v>1624009.0589999999</v>
      </c>
      <c r="S577" s="67">
        <f t="shared" si="26"/>
        <v>10171425.159</v>
      </c>
    </row>
    <row r="578" spans="1:19" x14ac:dyDescent="0.25">
      <c r="A578" s="55">
        <v>573</v>
      </c>
      <c r="B578" s="78">
        <v>1140823241</v>
      </c>
      <c r="C578" s="56" t="s">
        <v>351</v>
      </c>
      <c r="D578" s="56" t="s">
        <v>317</v>
      </c>
      <c r="E578" s="57">
        <v>44769</v>
      </c>
      <c r="F578" s="57" t="s">
        <v>318</v>
      </c>
      <c r="G578" s="76" t="s">
        <v>938</v>
      </c>
      <c r="H578" s="59" t="s">
        <v>369</v>
      </c>
      <c r="I578" s="59" t="s">
        <v>370</v>
      </c>
      <c r="J578" s="59" t="s">
        <v>331</v>
      </c>
      <c r="K578" s="59" t="s">
        <v>332</v>
      </c>
      <c r="L578" s="60">
        <v>82</v>
      </c>
      <c r="M578" s="61" t="s">
        <v>333</v>
      </c>
      <c r="N578" s="62" t="s">
        <v>324</v>
      </c>
      <c r="O578" s="63" t="s">
        <v>305</v>
      </c>
      <c r="P578" s="64">
        <v>3361181</v>
      </c>
      <c r="Q578" s="65">
        <f t="shared" si="24"/>
        <v>336118.10000000003</v>
      </c>
      <c r="R578" s="66">
        <f t="shared" si="25"/>
        <v>574761.951</v>
      </c>
      <c r="S578" s="67">
        <f t="shared" si="26"/>
        <v>3599824.8509999998</v>
      </c>
    </row>
    <row r="579" spans="1:19" x14ac:dyDescent="0.25">
      <c r="A579" s="55">
        <v>574</v>
      </c>
      <c r="B579" s="78">
        <v>1002182481</v>
      </c>
      <c r="C579" s="56" t="s">
        <v>356</v>
      </c>
      <c r="D579" s="56" t="s">
        <v>327</v>
      </c>
      <c r="E579" s="57">
        <v>44770</v>
      </c>
      <c r="F579" s="57" t="s">
        <v>328</v>
      </c>
      <c r="G579" s="76" t="s">
        <v>939</v>
      </c>
      <c r="H579" s="59" t="s">
        <v>373</v>
      </c>
      <c r="I579" s="59" t="s">
        <v>374</v>
      </c>
      <c r="J579" s="59" t="s">
        <v>340</v>
      </c>
      <c r="K579" s="59" t="s">
        <v>341</v>
      </c>
      <c r="L579" s="60">
        <v>31</v>
      </c>
      <c r="M579" s="61" t="s">
        <v>342</v>
      </c>
      <c r="N579" s="62" t="s">
        <v>334</v>
      </c>
      <c r="O579" s="63" t="s">
        <v>315</v>
      </c>
      <c r="P579" s="64">
        <v>3723438</v>
      </c>
      <c r="Q579" s="65">
        <f t="shared" si="24"/>
        <v>372343.80000000005</v>
      </c>
      <c r="R579" s="66">
        <f t="shared" si="25"/>
        <v>636707.89800000004</v>
      </c>
      <c r="S579" s="67">
        <f t="shared" si="26"/>
        <v>3987802.0980000002</v>
      </c>
    </row>
    <row r="580" spans="1:19" x14ac:dyDescent="0.25">
      <c r="A580" s="55">
        <v>575</v>
      </c>
      <c r="B580" s="78">
        <v>1143462423</v>
      </c>
      <c r="C580" s="56" t="s">
        <v>360</v>
      </c>
      <c r="D580" s="56" t="s">
        <v>336</v>
      </c>
      <c r="E580" s="57">
        <v>44771</v>
      </c>
      <c r="F580" s="57" t="s">
        <v>337</v>
      </c>
      <c r="G580" s="76" t="s">
        <v>940</v>
      </c>
      <c r="H580" s="59" t="s">
        <v>377</v>
      </c>
      <c r="I580" s="59" t="s">
        <v>378</v>
      </c>
      <c r="J580" s="59" t="s">
        <v>348</v>
      </c>
      <c r="K580" s="59" t="s">
        <v>282</v>
      </c>
      <c r="L580" s="60">
        <v>93</v>
      </c>
      <c r="M580" s="61" t="s">
        <v>349</v>
      </c>
      <c r="N580" s="62" t="s">
        <v>343</v>
      </c>
      <c r="O580" s="63" t="s">
        <v>325</v>
      </c>
      <c r="P580" s="64">
        <v>3746336</v>
      </c>
      <c r="Q580" s="65">
        <f t="shared" si="24"/>
        <v>374633.60000000003</v>
      </c>
      <c r="R580" s="66">
        <f t="shared" si="25"/>
        <v>640623.45600000001</v>
      </c>
      <c r="S580" s="67">
        <f t="shared" si="26"/>
        <v>4012325.8559999997</v>
      </c>
    </row>
    <row r="581" spans="1:19" x14ac:dyDescent="0.25">
      <c r="A581" s="55">
        <v>576</v>
      </c>
      <c r="B581" s="78">
        <v>1045229556</v>
      </c>
      <c r="C581" s="56" t="s">
        <v>364</v>
      </c>
      <c r="D581" s="56" t="s">
        <v>345</v>
      </c>
      <c r="E581" s="57">
        <v>44772</v>
      </c>
      <c r="F581" s="57" t="s">
        <v>278</v>
      </c>
      <c r="G581" s="76" t="s">
        <v>941</v>
      </c>
      <c r="H581" s="59" t="s">
        <v>381</v>
      </c>
      <c r="I581" s="59" t="s">
        <v>382</v>
      </c>
      <c r="J581" s="59" t="s">
        <v>354</v>
      </c>
      <c r="K581" s="59" t="s">
        <v>292</v>
      </c>
      <c r="L581" s="60">
        <v>83</v>
      </c>
      <c r="M581" s="61" t="s">
        <v>355</v>
      </c>
      <c r="N581" s="62" t="s">
        <v>350</v>
      </c>
      <c r="O581" s="63" t="s">
        <v>285</v>
      </c>
      <c r="P581" s="64">
        <v>4788200</v>
      </c>
      <c r="Q581" s="65">
        <f t="shared" si="24"/>
        <v>478820</v>
      </c>
      <c r="R581" s="66">
        <f t="shared" si="25"/>
        <v>818782.2</v>
      </c>
      <c r="S581" s="67">
        <f t="shared" si="26"/>
        <v>5128162.2</v>
      </c>
    </row>
    <row r="582" spans="1:19" x14ac:dyDescent="0.25">
      <c r="A582" s="55">
        <v>577</v>
      </c>
      <c r="B582" s="78">
        <v>1143461674</v>
      </c>
      <c r="C582" s="56" t="s">
        <v>54</v>
      </c>
      <c r="D582" s="56" t="s">
        <v>277</v>
      </c>
      <c r="E582" s="57">
        <v>44773</v>
      </c>
      <c r="F582" s="57" t="s">
        <v>288</v>
      </c>
      <c r="G582" s="76" t="s">
        <v>942</v>
      </c>
      <c r="H582" s="59" t="s">
        <v>129</v>
      </c>
      <c r="I582" s="59" t="s">
        <v>385</v>
      </c>
      <c r="J582" s="59" t="s">
        <v>359</v>
      </c>
      <c r="K582" s="59" t="s">
        <v>302</v>
      </c>
      <c r="L582" s="60">
        <v>52</v>
      </c>
      <c r="M582" s="61" t="s">
        <v>283</v>
      </c>
      <c r="N582" s="62" t="s">
        <v>284</v>
      </c>
      <c r="O582" s="63" t="s">
        <v>295</v>
      </c>
      <c r="P582" s="64">
        <v>5146889</v>
      </c>
      <c r="Q582" s="65">
        <f t="shared" ref="Q582:Q645" si="27">P582*$Q$4</f>
        <v>514688.9</v>
      </c>
      <c r="R582" s="66">
        <f t="shared" ref="R582:R645" si="28">(P582-Q582)*$R$4</f>
        <v>880118.01899999997</v>
      </c>
      <c r="S582" s="67">
        <f t="shared" si="26"/>
        <v>5512318.1189999999</v>
      </c>
    </row>
    <row r="583" spans="1:19" x14ac:dyDescent="0.25">
      <c r="A583" s="55">
        <v>578</v>
      </c>
      <c r="B583" s="78">
        <v>72357034</v>
      </c>
      <c r="C583" s="56" t="s">
        <v>286</v>
      </c>
      <c r="D583" s="56" t="s">
        <v>287</v>
      </c>
      <c r="E583" s="57">
        <v>44774</v>
      </c>
      <c r="F583" s="57" t="s">
        <v>298</v>
      </c>
      <c r="G583" s="76" t="s">
        <v>943</v>
      </c>
      <c r="H583" s="59" t="s">
        <v>388</v>
      </c>
      <c r="I583" s="59" t="s">
        <v>389</v>
      </c>
      <c r="J583" s="59" t="s">
        <v>363</v>
      </c>
      <c r="K583" s="59" t="s">
        <v>312</v>
      </c>
      <c r="L583" s="60">
        <v>23</v>
      </c>
      <c r="M583" s="61" t="s">
        <v>293</v>
      </c>
      <c r="N583" s="62" t="s">
        <v>294</v>
      </c>
      <c r="O583" s="63" t="s">
        <v>305</v>
      </c>
      <c r="P583" s="64">
        <v>2910090</v>
      </c>
      <c r="Q583" s="65">
        <f t="shared" si="27"/>
        <v>291009</v>
      </c>
      <c r="R583" s="66">
        <f t="shared" si="28"/>
        <v>497625.39</v>
      </c>
      <c r="S583" s="67">
        <f t="shared" ref="S583:S646" si="29">P583-Q583+R583</f>
        <v>3116706.39</v>
      </c>
    </row>
    <row r="584" spans="1:19" x14ac:dyDescent="0.25">
      <c r="A584" s="55">
        <v>579</v>
      </c>
      <c r="B584" s="78">
        <v>1042446350</v>
      </c>
      <c r="C584" s="56" t="s">
        <v>296</v>
      </c>
      <c r="D584" s="56" t="s">
        <v>297</v>
      </c>
      <c r="E584" s="57">
        <v>44775</v>
      </c>
      <c r="F584" s="57" t="s">
        <v>308</v>
      </c>
      <c r="G584" s="76" t="s">
        <v>944</v>
      </c>
      <c r="H584" s="59" t="s">
        <v>392</v>
      </c>
      <c r="I584" s="59" t="s">
        <v>393</v>
      </c>
      <c r="J584" s="59" t="s">
        <v>367</v>
      </c>
      <c r="K584" s="59" t="s">
        <v>322</v>
      </c>
      <c r="L584" s="60">
        <v>67</v>
      </c>
      <c r="M584" s="61" t="s">
        <v>303</v>
      </c>
      <c r="N584" s="62" t="s">
        <v>304</v>
      </c>
      <c r="O584" s="63" t="s">
        <v>315</v>
      </c>
      <c r="P584" s="64">
        <v>2220377</v>
      </c>
      <c r="Q584" s="65">
        <f t="shared" si="27"/>
        <v>222037.7</v>
      </c>
      <c r="R584" s="66">
        <f t="shared" si="28"/>
        <v>379684.467</v>
      </c>
      <c r="S584" s="67">
        <f t="shared" si="29"/>
        <v>2378023.767</v>
      </c>
    </row>
    <row r="585" spans="1:19" x14ac:dyDescent="0.25">
      <c r="A585" s="55">
        <v>580</v>
      </c>
      <c r="B585" s="78">
        <v>1047039782</v>
      </c>
      <c r="C585" s="56" t="s">
        <v>306</v>
      </c>
      <c r="D585" s="56" t="s">
        <v>307</v>
      </c>
      <c r="E585" s="57">
        <v>44776</v>
      </c>
      <c r="F585" s="57" t="s">
        <v>318</v>
      </c>
      <c r="G585" s="76" t="s">
        <v>945</v>
      </c>
      <c r="H585" s="59" t="s">
        <v>396</v>
      </c>
      <c r="I585" s="59" t="s">
        <v>397</v>
      </c>
      <c r="J585" s="59" t="s">
        <v>371</v>
      </c>
      <c r="K585" s="59" t="s">
        <v>332</v>
      </c>
      <c r="L585" s="60">
        <v>53</v>
      </c>
      <c r="M585" s="61" t="s">
        <v>313</v>
      </c>
      <c r="N585" s="62" t="s">
        <v>314</v>
      </c>
      <c r="O585" s="63" t="s">
        <v>325</v>
      </c>
      <c r="P585" s="64">
        <v>6726167</v>
      </c>
      <c r="Q585" s="65">
        <f t="shared" si="27"/>
        <v>672616.70000000007</v>
      </c>
      <c r="R585" s="66">
        <f t="shared" si="28"/>
        <v>1150174.557</v>
      </c>
      <c r="S585" s="67">
        <f t="shared" si="29"/>
        <v>7203724.8569999998</v>
      </c>
    </row>
    <row r="586" spans="1:19" x14ac:dyDescent="0.25">
      <c r="A586" s="55">
        <v>581</v>
      </c>
      <c r="B586" s="78">
        <v>1010103644</v>
      </c>
      <c r="C586" s="56" t="s">
        <v>316</v>
      </c>
      <c r="D586" s="56" t="s">
        <v>317</v>
      </c>
      <c r="E586" s="57">
        <v>44777</v>
      </c>
      <c r="F586" s="57" t="s">
        <v>328</v>
      </c>
      <c r="G586" s="76" t="s">
        <v>946</v>
      </c>
      <c r="H586" s="59" t="s">
        <v>79</v>
      </c>
      <c r="I586" s="59" t="s">
        <v>280</v>
      </c>
      <c r="J586" s="59" t="s">
        <v>375</v>
      </c>
      <c r="K586" s="59" t="s">
        <v>341</v>
      </c>
      <c r="L586" s="60">
        <v>55</v>
      </c>
      <c r="M586" s="61" t="s">
        <v>323</v>
      </c>
      <c r="N586" s="62" t="s">
        <v>324</v>
      </c>
      <c r="O586" s="63" t="s">
        <v>285</v>
      </c>
      <c r="P586" s="64">
        <v>9953343</v>
      </c>
      <c r="Q586" s="65">
        <f t="shared" si="27"/>
        <v>995334.3</v>
      </c>
      <c r="R586" s="66">
        <f t="shared" si="28"/>
        <v>1702021.6529999999</v>
      </c>
      <c r="S586" s="67">
        <f t="shared" si="29"/>
        <v>10660030.353</v>
      </c>
    </row>
    <row r="587" spans="1:19" x14ac:dyDescent="0.25">
      <c r="A587" s="55">
        <v>582</v>
      </c>
      <c r="B587" s="78">
        <v>1143262108</v>
      </c>
      <c r="C587" s="56" t="s">
        <v>326</v>
      </c>
      <c r="D587" s="56" t="s">
        <v>327</v>
      </c>
      <c r="E587" s="57">
        <v>44778</v>
      </c>
      <c r="F587" s="57" t="s">
        <v>337</v>
      </c>
      <c r="G587" s="76" t="s">
        <v>947</v>
      </c>
      <c r="H587" s="59" t="s">
        <v>61</v>
      </c>
      <c r="I587" s="59" t="s">
        <v>290</v>
      </c>
      <c r="J587" s="59" t="s">
        <v>379</v>
      </c>
      <c r="K587" s="59" t="s">
        <v>282</v>
      </c>
      <c r="L587" s="60">
        <v>38</v>
      </c>
      <c r="M587" s="61" t="s">
        <v>333</v>
      </c>
      <c r="N587" s="62" t="s">
        <v>334</v>
      </c>
      <c r="O587" s="63" t="s">
        <v>295</v>
      </c>
      <c r="P587" s="64">
        <v>8140551</v>
      </c>
      <c r="Q587" s="65">
        <f t="shared" si="27"/>
        <v>814055.10000000009</v>
      </c>
      <c r="R587" s="66">
        <f t="shared" si="28"/>
        <v>1392034.2210000001</v>
      </c>
      <c r="S587" s="67">
        <f t="shared" si="29"/>
        <v>8718530.1210000012</v>
      </c>
    </row>
    <row r="588" spans="1:19" x14ac:dyDescent="0.25">
      <c r="A588" s="55">
        <v>583</v>
      </c>
      <c r="B588" s="78">
        <v>1045708176</v>
      </c>
      <c r="C588" s="56" t="s">
        <v>335</v>
      </c>
      <c r="D588" s="56" t="s">
        <v>336</v>
      </c>
      <c r="E588" s="57">
        <v>44779</v>
      </c>
      <c r="F588" s="57" t="s">
        <v>278</v>
      </c>
      <c r="G588" s="76" t="s">
        <v>948</v>
      </c>
      <c r="H588" s="59" t="s">
        <v>63</v>
      </c>
      <c r="I588" s="59" t="s">
        <v>300</v>
      </c>
      <c r="J588" s="59" t="s">
        <v>383</v>
      </c>
      <c r="K588" s="59" t="s">
        <v>292</v>
      </c>
      <c r="L588" s="60">
        <v>58</v>
      </c>
      <c r="M588" s="61" t="s">
        <v>342</v>
      </c>
      <c r="N588" s="62" t="s">
        <v>343</v>
      </c>
      <c r="O588" s="63" t="s">
        <v>305</v>
      </c>
      <c r="P588" s="64">
        <v>7519637</v>
      </c>
      <c r="Q588" s="65">
        <f t="shared" si="27"/>
        <v>751963.70000000007</v>
      </c>
      <c r="R588" s="66">
        <f t="shared" si="28"/>
        <v>1285857.9269999999</v>
      </c>
      <c r="S588" s="67">
        <f t="shared" si="29"/>
        <v>8053531.227</v>
      </c>
    </row>
    <row r="589" spans="1:19" x14ac:dyDescent="0.25">
      <c r="A589" s="55">
        <v>584</v>
      </c>
      <c r="B589" s="78">
        <v>1143152587</v>
      </c>
      <c r="C589" s="56" t="s">
        <v>344</v>
      </c>
      <c r="D589" s="56" t="s">
        <v>345</v>
      </c>
      <c r="E589" s="57">
        <v>44780</v>
      </c>
      <c r="F589" s="57" t="s">
        <v>288</v>
      </c>
      <c r="G589" s="76" t="s">
        <v>949</v>
      </c>
      <c r="H589" s="59" t="s">
        <v>65</v>
      </c>
      <c r="I589" s="59" t="s">
        <v>310</v>
      </c>
      <c r="J589" s="59" t="s">
        <v>386</v>
      </c>
      <c r="K589" s="59" t="s">
        <v>302</v>
      </c>
      <c r="L589" s="60">
        <v>53</v>
      </c>
      <c r="M589" s="61" t="s">
        <v>349</v>
      </c>
      <c r="N589" s="62" t="s">
        <v>350</v>
      </c>
      <c r="O589" s="63" t="s">
        <v>315</v>
      </c>
      <c r="P589" s="64">
        <v>2957686</v>
      </c>
      <c r="Q589" s="65">
        <f t="shared" si="27"/>
        <v>295768.60000000003</v>
      </c>
      <c r="R589" s="66">
        <f t="shared" si="28"/>
        <v>505764.30599999998</v>
      </c>
      <c r="S589" s="67">
        <f t="shared" si="29"/>
        <v>3167681.7059999998</v>
      </c>
    </row>
    <row r="590" spans="1:19" x14ac:dyDescent="0.25">
      <c r="A590" s="55">
        <v>585</v>
      </c>
      <c r="B590" s="78">
        <v>1192818829</v>
      </c>
      <c r="C590" s="56" t="s">
        <v>351</v>
      </c>
      <c r="D590" s="56" t="s">
        <v>277</v>
      </c>
      <c r="E590" s="57">
        <v>44781</v>
      </c>
      <c r="F590" s="57" t="s">
        <v>298</v>
      </c>
      <c r="G590" s="76" t="s">
        <v>950</v>
      </c>
      <c r="H590" s="59" t="s">
        <v>67</v>
      </c>
      <c r="I590" s="59" t="s">
        <v>320</v>
      </c>
      <c r="J590" s="59" t="s">
        <v>390</v>
      </c>
      <c r="K590" s="59" t="s">
        <v>312</v>
      </c>
      <c r="L590" s="60">
        <v>91</v>
      </c>
      <c r="M590" s="61" t="s">
        <v>355</v>
      </c>
      <c r="N590" s="62" t="s">
        <v>284</v>
      </c>
      <c r="O590" s="63" t="s">
        <v>325</v>
      </c>
      <c r="P590" s="64">
        <v>7002168</v>
      </c>
      <c r="Q590" s="65">
        <f t="shared" si="27"/>
        <v>700216.8</v>
      </c>
      <c r="R590" s="66">
        <f t="shared" si="28"/>
        <v>1197370.7280000001</v>
      </c>
      <c r="S590" s="67">
        <f t="shared" si="29"/>
        <v>7499321.9280000003</v>
      </c>
    </row>
    <row r="591" spans="1:19" x14ac:dyDescent="0.25">
      <c r="A591" s="55">
        <v>586</v>
      </c>
      <c r="B591" s="78">
        <v>72314549</v>
      </c>
      <c r="C591" s="56" t="s">
        <v>356</v>
      </c>
      <c r="D591" s="56" t="s">
        <v>287</v>
      </c>
      <c r="E591" s="57">
        <v>44782</v>
      </c>
      <c r="F591" s="57" t="s">
        <v>308</v>
      </c>
      <c r="G591" s="76" t="s">
        <v>951</v>
      </c>
      <c r="H591" s="59" t="s">
        <v>69</v>
      </c>
      <c r="I591" s="59" t="s">
        <v>330</v>
      </c>
      <c r="J591" s="59" t="s">
        <v>394</v>
      </c>
      <c r="K591" s="59" t="s">
        <v>322</v>
      </c>
      <c r="L591" s="60">
        <v>99</v>
      </c>
      <c r="M591" s="61" t="s">
        <v>283</v>
      </c>
      <c r="N591" s="62" t="s">
        <v>294</v>
      </c>
      <c r="O591" s="63" t="s">
        <v>285</v>
      </c>
      <c r="P591" s="64">
        <v>7289099</v>
      </c>
      <c r="Q591" s="65">
        <f t="shared" si="27"/>
        <v>728909.9</v>
      </c>
      <c r="R591" s="66">
        <f t="shared" si="28"/>
        <v>1246435.929</v>
      </c>
      <c r="S591" s="67">
        <f t="shared" si="29"/>
        <v>7806625.0289999992</v>
      </c>
    </row>
    <row r="592" spans="1:19" x14ac:dyDescent="0.25">
      <c r="A592" s="55">
        <v>587</v>
      </c>
      <c r="B592" s="78">
        <v>1048205623</v>
      </c>
      <c r="C592" s="56" t="s">
        <v>360</v>
      </c>
      <c r="D592" s="56" t="s">
        <v>297</v>
      </c>
      <c r="E592" s="57">
        <v>44783</v>
      </c>
      <c r="F592" s="57" t="s">
        <v>318</v>
      </c>
      <c r="G592" s="76" t="s">
        <v>952</v>
      </c>
      <c r="H592" s="59" t="s">
        <v>71</v>
      </c>
      <c r="I592" s="59" t="s">
        <v>339</v>
      </c>
      <c r="J592" s="59" t="s">
        <v>398</v>
      </c>
      <c r="K592" s="59" t="s">
        <v>332</v>
      </c>
      <c r="L592" s="60">
        <v>66</v>
      </c>
      <c r="M592" s="61" t="s">
        <v>293</v>
      </c>
      <c r="N592" s="62" t="s">
        <v>304</v>
      </c>
      <c r="O592" s="63" t="s">
        <v>295</v>
      </c>
      <c r="P592" s="64">
        <v>7881397</v>
      </c>
      <c r="Q592" s="65">
        <f t="shared" si="27"/>
        <v>788139.70000000007</v>
      </c>
      <c r="R592" s="66">
        <f t="shared" si="28"/>
        <v>1347718.8869999999</v>
      </c>
      <c r="S592" s="67">
        <f t="shared" si="29"/>
        <v>8440976.186999999</v>
      </c>
    </row>
    <row r="593" spans="1:19" x14ac:dyDescent="0.25">
      <c r="A593" s="55">
        <v>588</v>
      </c>
      <c r="B593" s="78">
        <v>1064309501</v>
      </c>
      <c r="C593" s="56" t="s">
        <v>364</v>
      </c>
      <c r="D593" s="56" t="s">
        <v>307</v>
      </c>
      <c r="E593" s="57">
        <v>44784</v>
      </c>
      <c r="F593" s="57" t="s">
        <v>328</v>
      </c>
      <c r="G593" s="76" t="s">
        <v>953</v>
      </c>
      <c r="H593" s="59" t="s">
        <v>73</v>
      </c>
      <c r="I593" s="59" t="s">
        <v>347</v>
      </c>
      <c r="J593" s="59" t="s">
        <v>400</v>
      </c>
      <c r="K593" s="59" t="s">
        <v>341</v>
      </c>
      <c r="L593" s="60">
        <v>74</v>
      </c>
      <c r="M593" s="61" t="s">
        <v>303</v>
      </c>
      <c r="N593" s="62" t="s">
        <v>314</v>
      </c>
      <c r="O593" s="63" t="s">
        <v>305</v>
      </c>
      <c r="P593" s="64">
        <v>3435748</v>
      </c>
      <c r="Q593" s="65">
        <f t="shared" si="27"/>
        <v>343574.80000000005</v>
      </c>
      <c r="R593" s="66">
        <f t="shared" si="28"/>
        <v>587512.90800000005</v>
      </c>
      <c r="S593" s="67">
        <f t="shared" si="29"/>
        <v>3679686.108</v>
      </c>
    </row>
    <row r="594" spans="1:19" x14ac:dyDescent="0.25">
      <c r="A594" s="55">
        <v>589</v>
      </c>
      <c r="B594" s="78">
        <v>1007119142</v>
      </c>
      <c r="C594" s="56" t="s">
        <v>54</v>
      </c>
      <c r="D594" s="56" t="s">
        <v>317</v>
      </c>
      <c r="E594" s="57">
        <v>44785</v>
      </c>
      <c r="F594" s="57" t="s">
        <v>337</v>
      </c>
      <c r="G594" s="76" t="s">
        <v>954</v>
      </c>
      <c r="H594" s="59" t="s">
        <v>75</v>
      </c>
      <c r="I594" s="59" t="s">
        <v>353</v>
      </c>
      <c r="J594" s="59" t="s">
        <v>402</v>
      </c>
      <c r="K594" s="59" t="s">
        <v>282</v>
      </c>
      <c r="L594" s="60">
        <v>69</v>
      </c>
      <c r="M594" s="61" t="s">
        <v>313</v>
      </c>
      <c r="N594" s="62" t="s">
        <v>324</v>
      </c>
      <c r="O594" s="63" t="s">
        <v>315</v>
      </c>
      <c r="P594" s="64">
        <v>3108966</v>
      </c>
      <c r="Q594" s="65">
        <f t="shared" si="27"/>
        <v>310896.60000000003</v>
      </c>
      <c r="R594" s="66">
        <f t="shared" si="28"/>
        <v>531633.18599999999</v>
      </c>
      <c r="S594" s="67">
        <f t="shared" si="29"/>
        <v>3329702.5860000001</v>
      </c>
    </row>
    <row r="595" spans="1:19" x14ac:dyDescent="0.25">
      <c r="A595" s="55">
        <v>590</v>
      </c>
      <c r="B595" s="78">
        <v>72295160</v>
      </c>
      <c r="C595" s="56" t="s">
        <v>286</v>
      </c>
      <c r="D595" s="56" t="s">
        <v>327</v>
      </c>
      <c r="E595" s="57">
        <v>44786</v>
      </c>
      <c r="F595" s="57" t="s">
        <v>278</v>
      </c>
      <c r="G595" s="76" t="s">
        <v>955</v>
      </c>
      <c r="H595" s="59" t="s">
        <v>77</v>
      </c>
      <c r="I595" s="59" t="s">
        <v>358</v>
      </c>
      <c r="J595" s="59" t="s">
        <v>404</v>
      </c>
      <c r="K595" s="59" t="s">
        <v>292</v>
      </c>
      <c r="L595" s="60">
        <v>31</v>
      </c>
      <c r="M595" s="61" t="s">
        <v>323</v>
      </c>
      <c r="N595" s="62" t="s">
        <v>334</v>
      </c>
      <c r="O595" s="63" t="s">
        <v>325</v>
      </c>
      <c r="P595" s="64">
        <v>6332552</v>
      </c>
      <c r="Q595" s="65">
        <f t="shared" si="27"/>
        <v>633255.20000000007</v>
      </c>
      <c r="R595" s="66">
        <f t="shared" si="28"/>
        <v>1082866.392</v>
      </c>
      <c r="S595" s="67">
        <f t="shared" si="29"/>
        <v>6782163.1919999998</v>
      </c>
    </row>
    <row r="596" spans="1:19" x14ac:dyDescent="0.25">
      <c r="A596" s="55">
        <v>591</v>
      </c>
      <c r="B596" s="78">
        <v>1143124090</v>
      </c>
      <c r="C596" s="56" t="s">
        <v>296</v>
      </c>
      <c r="D596" s="56" t="s">
        <v>336</v>
      </c>
      <c r="E596" s="57">
        <v>44787</v>
      </c>
      <c r="F596" s="57" t="s">
        <v>288</v>
      </c>
      <c r="G596" s="76" t="s">
        <v>956</v>
      </c>
      <c r="H596" s="59" t="s">
        <v>81</v>
      </c>
      <c r="I596" s="59" t="s">
        <v>362</v>
      </c>
      <c r="J596" s="59" t="s">
        <v>406</v>
      </c>
      <c r="K596" s="59" t="s">
        <v>302</v>
      </c>
      <c r="L596" s="60">
        <v>39</v>
      </c>
      <c r="M596" s="61" t="s">
        <v>333</v>
      </c>
      <c r="N596" s="62" t="s">
        <v>343</v>
      </c>
      <c r="O596" s="63" t="s">
        <v>285</v>
      </c>
      <c r="P596" s="64">
        <v>5970458</v>
      </c>
      <c r="Q596" s="65">
        <f t="shared" si="27"/>
        <v>597045.80000000005</v>
      </c>
      <c r="R596" s="66">
        <f t="shared" si="28"/>
        <v>1020948.3180000001</v>
      </c>
      <c r="S596" s="67">
        <f t="shared" si="29"/>
        <v>6394360.5180000002</v>
      </c>
    </row>
    <row r="597" spans="1:19" x14ac:dyDescent="0.25">
      <c r="A597" s="55">
        <v>592</v>
      </c>
      <c r="B597" s="78">
        <v>72342811</v>
      </c>
      <c r="C597" s="56" t="s">
        <v>306</v>
      </c>
      <c r="D597" s="56" t="s">
        <v>345</v>
      </c>
      <c r="E597" s="57">
        <v>44788</v>
      </c>
      <c r="F597" s="57" t="s">
        <v>298</v>
      </c>
      <c r="G597" s="76" t="s">
        <v>957</v>
      </c>
      <c r="H597" s="59" t="s">
        <v>83</v>
      </c>
      <c r="I597" s="59" t="s">
        <v>366</v>
      </c>
      <c r="J597" s="59" t="s">
        <v>408</v>
      </c>
      <c r="K597" s="59" t="s">
        <v>312</v>
      </c>
      <c r="L597" s="60">
        <v>10</v>
      </c>
      <c r="M597" s="61" t="s">
        <v>342</v>
      </c>
      <c r="N597" s="62" t="s">
        <v>350</v>
      </c>
      <c r="O597" s="63" t="s">
        <v>295</v>
      </c>
      <c r="P597" s="64">
        <v>9463758</v>
      </c>
      <c r="Q597" s="65">
        <f t="shared" si="27"/>
        <v>946375.8</v>
      </c>
      <c r="R597" s="66">
        <f t="shared" si="28"/>
        <v>1618302.6179999998</v>
      </c>
      <c r="S597" s="67">
        <f t="shared" si="29"/>
        <v>10135684.818</v>
      </c>
    </row>
    <row r="598" spans="1:19" x14ac:dyDescent="0.25">
      <c r="A598" s="55">
        <v>593</v>
      </c>
      <c r="B598" s="78">
        <v>1042460133</v>
      </c>
      <c r="C598" s="56" t="s">
        <v>316</v>
      </c>
      <c r="D598" s="56" t="s">
        <v>277</v>
      </c>
      <c r="E598" s="57">
        <v>44789</v>
      </c>
      <c r="F598" s="57" t="s">
        <v>308</v>
      </c>
      <c r="G598" s="76" t="s">
        <v>958</v>
      </c>
      <c r="H598" s="59" t="s">
        <v>369</v>
      </c>
      <c r="I598" s="59" t="s">
        <v>370</v>
      </c>
      <c r="J598" s="59" t="s">
        <v>410</v>
      </c>
      <c r="K598" s="59" t="s">
        <v>322</v>
      </c>
      <c r="L598" s="60">
        <v>11</v>
      </c>
      <c r="M598" s="61" t="s">
        <v>349</v>
      </c>
      <c r="N598" s="62" t="s">
        <v>284</v>
      </c>
      <c r="O598" s="63" t="s">
        <v>305</v>
      </c>
      <c r="P598" s="64">
        <v>2153449</v>
      </c>
      <c r="Q598" s="65">
        <f t="shared" si="27"/>
        <v>215344.90000000002</v>
      </c>
      <c r="R598" s="66">
        <f t="shared" si="28"/>
        <v>368239.77900000004</v>
      </c>
      <c r="S598" s="67">
        <f t="shared" si="29"/>
        <v>2306343.8790000002</v>
      </c>
    </row>
    <row r="599" spans="1:19" x14ac:dyDescent="0.25">
      <c r="A599" s="55">
        <v>594</v>
      </c>
      <c r="B599" s="78">
        <v>1129484132</v>
      </c>
      <c r="C599" s="56" t="s">
        <v>326</v>
      </c>
      <c r="D599" s="56" t="s">
        <v>287</v>
      </c>
      <c r="E599" s="57">
        <v>44790</v>
      </c>
      <c r="F599" s="57" t="s">
        <v>318</v>
      </c>
      <c r="G599" s="76" t="s">
        <v>959</v>
      </c>
      <c r="H599" s="59" t="s">
        <v>373</v>
      </c>
      <c r="I599" s="59" t="s">
        <v>374</v>
      </c>
      <c r="J599" s="59" t="s">
        <v>412</v>
      </c>
      <c r="K599" s="59" t="s">
        <v>332</v>
      </c>
      <c r="L599" s="60">
        <v>83</v>
      </c>
      <c r="M599" s="61" t="s">
        <v>355</v>
      </c>
      <c r="N599" s="62" t="s">
        <v>294</v>
      </c>
      <c r="O599" s="63" t="s">
        <v>315</v>
      </c>
      <c r="P599" s="64">
        <v>6376340</v>
      </c>
      <c r="Q599" s="65">
        <f t="shared" si="27"/>
        <v>637634</v>
      </c>
      <c r="R599" s="66">
        <f t="shared" si="28"/>
        <v>1090354.1399999999</v>
      </c>
      <c r="S599" s="67">
        <f t="shared" si="29"/>
        <v>6829060.1399999997</v>
      </c>
    </row>
    <row r="600" spans="1:19" x14ac:dyDescent="0.25">
      <c r="A600" s="55">
        <v>595</v>
      </c>
      <c r="B600" s="78">
        <v>1002128716</v>
      </c>
      <c r="C600" s="56" t="s">
        <v>335</v>
      </c>
      <c r="D600" s="56" t="s">
        <v>297</v>
      </c>
      <c r="E600" s="57">
        <v>44791</v>
      </c>
      <c r="F600" s="57" t="s">
        <v>328</v>
      </c>
      <c r="G600" s="76" t="s">
        <v>960</v>
      </c>
      <c r="H600" s="59" t="s">
        <v>377</v>
      </c>
      <c r="I600" s="59" t="s">
        <v>378</v>
      </c>
      <c r="J600" s="59" t="s">
        <v>281</v>
      </c>
      <c r="K600" s="59" t="s">
        <v>341</v>
      </c>
      <c r="L600" s="60">
        <v>70</v>
      </c>
      <c r="M600" s="61" t="s">
        <v>283</v>
      </c>
      <c r="N600" s="62" t="s">
        <v>304</v>
      </c>
      <c r="O600" s="63" t="s">
        <v>325</v>
      </c>
      <c r="P600" s="64">
        <v>9052334</v>
      </c>
      <c r="Q600" s="65">
        <f t="shared" si="27"/>
        <v>905233.4</v>
      </c>
      <c r="R600" s="66">
        <f t="shared" si="28"/>
        <v>1547949.1140000001</v>
      </c>
      <c r="S600" s="67">
        <f t="shared" si="29"/>
        <v>9695049.7139999997</v>
      </c>
    </row>
    <row r="601" spans="1:19" x14ac:dyDescent="0.25">
      <c r="A601" s="55">
        <v>596</v>
      </c>
      <c r="B601" s="78">
        <v>1149438900</v>
      </c>
      <c r="C601" s="56" t="s">
        <v>344</v>
      </c>
      <c r="D601" s="56" t="s">
        <v>307</v>
      </c>
      <c r="E601" s="57">
        <v>44792</v>
      </c>
      <c r="F601" s="57" t="s">
        <v>337</v>
      </c>
      <c r="G601" s="76" t="s">
        <v>961</v>
      </c>
      <c r="H601" s="59" t="s">
        <v>381</v>
      </c>
      <c r="I601" s="59" t="s">
        <v>382</v>
      </c>
      <c r="J601" s="59" t="s">
        <v>291</v>
      </c>
      <c r="K601" s="59" t="s">
        <v>282</v>
      </c>
      <c r="L601" s="60">
        <v>88</v>
      </c>
      <c r="M601" s="61" t="s">
        <v>293</v>
      </c>
      <c r="N601" s="62" t="s">
        <v>314</v>
      </c>
      <c r="O601" s="63" t="s">
        <v>285</v>
      </c>
      <c r="P601" s="64">
        <v>6178717</v>
      </c>
      <c r="Q601" s="65">
        <f t="shared" si="27"/>
        <v>617871.70000000007</v>
      </c>
      <c r="R601" s="66">
        <f t="shared" si="28"/>
        <v>1056560.6070000001</v>
      </c>
      <c r="S601" s="67">
        <f t="shared" si="29"/>
        <v>6617405.9069999997</v>
      </c>
    </row>
    <row r="602" spans="1:19" x14ac:dyDescent="0.25">
      <c r="A602" s="55">
        <v>597</v>
      </c>
      <c r="B602" s="78">
        <v>1143461495</v>
      </c>
      <c r="C602" s="56" t="s">
        <v>351</v>
      </c>
      <c r="D602" s="56" t="s">
        <v>317</v>
      </c>
      <c r="E602" s="57">
        <v>44793</v>
      </c>
      <c r="F602" s="57" t="s">
        <v>278</v>
      </c>
      <c r="G602" s="76" t="s">
        <v>962</v>
      </c>
      <c r="H602" s="59" t="s">
        <v>129</v>
      </c>
      <c r="I602" s="59" t="s">
        <v>385</v>
      </c>
      <c r="J602" s="59" t="s">
        <v>301</v>
      </c>
      <c r="K602" s="59" t="s">
        <v>292</v>
      </c>
      <c r="L602" s="60">
        <v>64</v>
      </c>
      <c r="M602" s="61" t="s">
        <v>303</v>
      </c>
      <c r="N602" s="62" t="s">
        <v>324</v>
      </c>
      <c r="O602" s="63" t="s">
        <v>295</v>
      </c>
      <c r="P602" s="64">
        <v>7291879</v>
      </c>
      <c r="Q602" s="65">
        <f t="shared" si="27"/>
        <v>729187.9</v>
      </c>
      <c r="R602" s="66">
        <f t="shared" si="28"/>
        <v>1246911.3089999999</v>
      </c>
      <c r="S602" s="67">
        <f t="shared" si="29"/>
        <v>7809602.409</v>
      </c>
    </row>
    <row r="603" spans="1:19" x14ac:dyDescent="0.25">
      <c r="A603" s="55">
        <v>598</v>
      </c>
      <c r="B603" s="78">
        <v>1001878437</v>
      </c>
      <c r="C603" s="56" t="s">
        <v>356</v>
      </c>
      <c r="D603" s="56" t="s">
        <v>327</v>
      </c>
      <c r="E603" s="57">
        <v>44794</v>
      </c>
      <c r="F603" s="57" t="s">
        <v>288</v>
      </c>
      <c r="G603" s="76" t="s">
        <v>963</v>
      </c>
      <c r="H603" s="59" t="s">
        <v>388</v>
      </c>
      <c r="I603" s="59" t="s">
        <v>389</v>
      </c>
      <c r="J603" s="59" t="s">
        <v>311</v>
      </c>
      <c r="K603" s="59" t="s">
        <v>302</v>
      </c>
      <c r="L603" s="60">
        <v>71</v>
      </c>
      <c r="M603" s="61" t="s">
        <v>313</v>
      </c>
      <c r="N603" s="62" t="s">
        <v>334</v>
      </c>
      <c r="O603" s="63" t="s">
        <v>305</v>
      </c>
      <c r="P603" s="64">
        <v>2414618</v>
      </c>
      <c r="Q603" s="65">
        <f t="shared" si="27"/>
        <v>241461.80000000002</v>
      </c>
      <c r="R603" s="66">
        <f t="shared" si="28"/>
        <v>412899.67800000001</v>
      </c>
      <c r="S603" s="67">
        <f t="shared" si="29"/>
        <v>2586055.878</v>
      </c>
    </row>
    <row r="604" spans="1:19" x14ac:dyDescent="0.25">
      <c r="A604" s="55">
        <v>599</v>
      </c>
      <c r="B604" s="78">
        <v>1127593100</v>
      </c>
      <c r="C604" s="56" t="s">
        <v>360</v>
      </c>
      <c r="D604" s="56" t="s">
        <v>336</v>
      </c>
      <c r="E604" s="57">
        <v>44795</v>
      </c>
      <c r="F604" s="57" t="s">
        <v>298</v>
      </c>
      <c r="G604" s="76" t="s">
        <v>964</v>
      </c>
      <c r="H604" s="59" t="s">
        <v>392</v>
      </c>
      <c r="I604" s="59" t="s">
        <v>393</v>
      </c>
      <c r="J604" s="59" t="s">
        <v>321</v>
      </c>
      <c r="K604" s="59" t="s">
        <v>312</v>
      </c>
      <c r="L604" s="60">
        <v>82</v>
      </c>
      <c r="M604" s="61" t="s">
        <v>323</v>
      </c>
      <c r="N604" s="62" t="s">
        <v>343</v>
      </c>
      <c r="O604" s="63" t="s">
        <v>315</v>
      </c>
      <c r="P604" s="64">
        <v>8211484</v>
      </c>
      <c r="Q604" s="65">
        <f t="shared" si="27"/>
        <v>821148.4</v>
      </c>
      <c r="R604" s="66">
        <f t="shared" si="28"/>
        <v>1404163.764</v>
      </c>
      <c r="S604" s="67">
        <f t="shared" si="29"/>
        <v>8794499.3640000001</v>
      </c>
    </row>
    <row r="605" spans="1:19" x14ac:dyDescent="0.25">
      <c r="A605" s="55">
        <v>600</v>
      </c>
      <c r="B605" s="78">
        <v>1103497347</v>
      </c>
      <c r="C605" s="56" t="s">
        <v>364</v>
      </c>
      <c r="D605" s="56" t="s">
        <v>345</v>
      </c>
      <c r="E605" s="57">
        <v>44796</v>
      </c>
      <c r="F605" s="57" t="s">
        <v>308</v>
      </c>
      <c r="G605" s="76" t="s">
        <v>965</v>
      </c>
      <c r="H605" s="59" t="s">
        <v>396</v>
      </c>
      <c r="I605" s="59" t="s">
        <v>397</v>
      </c>
      <c r="J605" s="59" t="s">
        <v>331</v>
      </c>
      <c r="K605" s="59" t="s">
        <v>322</v>
      </c>
      <c r="L605" s="60">
        <v>67</v>
      </c>
      <c r="M605" s="61" t="s">
        <v>333</v>
      </c>
      <c r="N605" s="62" t="s">
        <v>350</v>
      </c>
      <c r="O605" s="63" t="s">
        <v>325</v>
      </c>
      <c r="P605" s="64">
        <v>3233424</v>
      </c>
      <c r="Q605" s="65">
        <f t="shared" si="27"/>
        <v>323342.40000000002</v>
      </c>
      <c r="R605" s="66">
        <f t="shared" si="28"/>
        <v>552915.50400000007</v>
      </c>
      <c r="S605" s="67">
        <f t="shared" si="29"/>
        <v>3462997.1040000003</v>
      </c>
    </row>
    <row r="606" spans="1:19" x14ac:dyDescent="0.25">
      <c r="A606" s="55">
        <v>601</v>
      </c>
      <c r="B606" s="78">
        <v>1129536874</v>
      </c>
      <c r="C606" s="56" t="s">
        <v>54</v>
      </c>
      <c r="D606" s="56" t="s">
        <v>277</v>
      </c>
      <c r="E606" s="57">
        <v>44797</v>
      </c>
      <c r="F606" s="57" t="s">
        <v>318</v>
      </c>
      <c r="G606" s="76" t="s">
        <v>966</v>
      </c>
      <c r="H606" s="59" t="s">
        <v>79</v>
      </c>
      <c r="I606" s="59" t="s">
        <v>280</v>
      </c>
      <c r="J606" s="59" t="s">
        <v>340</v>
      </c>
      <c r="K606" s="59" t="s">
        <v>332</v>
      </c>
      <c r="L606" s="60">
        <v>75</v>
      </c>
      <c r="M606" s="61" t="s">
        <v>342</v>
      </c>
      <c r="N606" s="62" t="s">
        <v>284</v>
      </c>
      <c r="O606" s="63" t="s">
        <v>285</v>
      </c>
      <c r="P606" s="64">
        <v>5050479</v>
      </c>
      <c r="Q606" s="65">
        <f t="shared" si="27"/>
        <v>505047.9</v>
      </c>
      <c r="R606" s="66">
        <f t="shared" si="28"/>
        <v>863631.90899999999</v>
      </c>
      <c r="S606" s="67">
        <f t="shared" si="29"/>
        <v>5409063.0089999996</v>
      </c>
    </row>
    <row r="607" spans="1:19" x14ac:dyDescent="0.25">
      <c r="A607" s="55">
        <v>602</v>
      </c>
      <c r="B607" s="78">
        <v>1129521647</v>
      </c>
      <c r="C607" s="56" t="s">
        <v>286</v>
      </c>
      <c r="D607" s="56" t="s">
        <v>287</v>
      </c>
      <c r="E607" s="57">
        <v>44798</v>
      </c>
      <c r="F607" s="57" t="s">
        <v>328</v>
      </c>
      <c r="G607" s="76" t="s">
        <v>967</v>
      </c>
      <c r="H607" s="59" t="s">
        <v>61</v>
      </c>
      <c r="I607" s="59" t="s">
        <v>290</v>
      </c>
      <c r="J607" s="59" t="s">
        <v>348</v>
      </c>
      <c r="K607" s="59" t="s">
        <v>341</v>
      </c>
      <c r="L607" s="60">
        <v>56</v>
      </c>
      <c r="M607" s="61" t="s">
        <v>349</v>
      </c>
      <c r="N607" s="62" t="s">
        <v>294</v>
      </c>
      <c r="O607" s="63" t="s">
        <v>295</v>
      </c>
      <c r="P607" s="64">
        <v>8401033</v>
      </c>
      <c r="Q607" s="65">
        <f t="shared" si="27"/>
        <v>840103.3</v>
      </c>
      <c r="R607" s="66">
        <f t="shared" si="28"/>
        <v>1436576.6430000002</v>
      </c>
      <c r="S607" s="67">
        <f t="shared" si="29"/>
        <v>8997506.3430000003</v>
      </c>
    </row>
    <row r="608" spans="1:19" x14ac:dyDescent="0.25">
      <c r="A608" s="55">
        <v>603</v>
      </c>
      <c r="B608" s="78">
        <v>1001854064</v>
      </c>
      <c r="C608" s="56" t="s">
        <v>296</v>
      </c>
      <c r="D608" s="56" t="s">
        <v>297</v>
      </c>
      <c r="E608" s="57">
        <v>44799</v>
      </c>
      <c r="F608" s="57" t="s">
        <v>337</v>
      </c>
      <c r="G608" s="76" t="s">
        <v>968</v>
      </c>
      <c r="H608" s="59" t="s">
        <v>63</v>
      </c>
      <c r="I608" s="59" t="s">
        <v>300</v>
      </c>
      <c r="J608" s="59" t="s">
        <v>354</v>
      </c>
      <c r="K608" s="59" t="s">
        <v>282</v>
      </c>
      <c r="L608" s="60">
        <v>19</v>
      </c>
      <c r="M608" s="61" t="s">
        <v>355</v>
      </c>
      <c r="N608" s="62" t="s">
        <v>304</v>
      </c>
      <c r="O608" s="63" t="s">
        <v>305</v>
      </c>
      <c r="P608" s="64">
        <v>8822504</v>
      </c>
      <c r="Q608" s="65">
        <f t="shared" si="27"/>
        <v>882250.4</v>
      </c>
      <c r="R608" s="66">
        <f t="shared" si="28"/>
        <v>1508648.1839999999</v>
      </c>
      <c r="S608" s="67">
        <f t="shared" si="29"/>
        <v>9448901.784</v>
      </c>
    </row>
    <row r="609" spans="1:19" x14ac:dyDescent="0.25">
      <c r="A609" s="55">
        <v>604</v>
      </c>
      <c r="B609" s="78">
        <v>1001880873</v>
      </c>
      <c r="C609" s="56" t="s">
        <v>306</v>
      </c>
      <c r="D609" s="56" t="s">
        <v>307</v>
      </c>
      <c r="E609" s="57">
        <v>44800</v>
      </c>
      <c r="F609" s="57" t="s">
        <v>278</v>
      </c>
      <c r="G609" s="76" t="s">
        <v>969</v>
      </c>
      <c r="H609" s="59" t="s">
        <v>65</v>
      </c>
      <c r="I609" s="59" t="s">
        <v>310</v>
      </c>
      <c r="J609" s="59" t="s">
        <v>359</v>
      </c>
      <c r="K609" s="59" t="s">
        <v>292</v>
      </c>
      <c r="L609" s="60">
        <v>11</v>
      </c>
      <c r="M609" s="61" t="s">
        <v>283</v>
      </c>
      <c r="N609" s="62" t="s">
        <v>314</v>
      </c>
      <c r="O609" s="63" t="s">
        <v>315</v>
      </c>
      <c r="P609" s="64">
        <v>2636923</v>
      </c>
      <c r="Q609" s="65">
        <f t="shared" si="27"/>
        <v>263692.3</v>
      </c>
      <c r="R609" s="66">
        <f t="shared" si="28"/>
        <v>450913.83300000004</v>
      </c>
      <c r="S609" s="67">
        <f t="shared" si="29"/>
        <v>2824144.5330000003</v>
      </c>
    </row>
    <row r="610" spans="1:19" x14ac:dyDescent="0.25">
      <c r="A610" s="55">
        <v>605</v>
      </c>
      <c r="B610" s="78">
        <v>1042434071</v>
      </c>
      <c r="C610" s="56" t="s">
        <v>316</v>
      </c>
      <c r="D610" s="56" t="s">
        <v>317</v>
      </c>
      <c r="E610" s="57">
        <v>44801</v>
      </c>
      <c r="F610" s="57" t="s">
        <v>288</v>
      </c>
      <c r="G610" s="76" t="s">
        <v>970</v>
      </c>
      <c r="H610" s="59" t="s">
        <v>67</v>
      </c>
      <c r="I610" s="59" t="s">
        <v>320</v>
      </c>
      <c r="J610" s="59" t="s">
        <v>363</v>
      </c>
      <c r="K610" s="59" t="s">
        <v>302</v>
      </c>
      <c r="L610" s="60">
        <v>58</v>
      </c>
      <c r="M610" s="61" t="s">
        <v>293</v>
      </c>
      <c r="N610" s="62" t="s">
        <v>324</v>
      </c>
      <c r="O610" s="63" t="s">
        <v>325</v>
      </c>
      <c r="P610" s="64">
        <v>9968693</v>
      </c>
      <c r="Q610" s="65">
        <f t="shared" si="27"/>
        <v>996869.3</v>
      </c>
      <c r="R610" s="66">
        <f t="shared" si="28"/>
        <v>1704646.5029999998</v>
      </c>
      <c r="S610" s="67">
        <f t="shared" si="29"/>
        <v>10676470.203</v>
      </c>
    </row>
    <row r="611" spans="1:19" x14ac:dyDescent="0.25">
      <c r="A611" s="55">
        <v>606</v>
      </c>
      <c r="B611" s="78">
        <v>1047342012</v>
      </c>
      <c r="C611" s="56" t="s">
        <v>326</v>
      </c>
      <c r="D611" s="56" t="s">
        <v>327</v>
      </c>
      <c r="E611" s="57">
        <v>44802</v>
      </c>
      <c r="F611" s="57" t="s">
        <v>298</v>
      </c>
      <c r="G611" s="76" t="s">
        <v>971</v>
      </c>
      <c r="H611" s="59" t="s">
        <v>69</v>
      </c>
      <c r="I611" s="59" t="s">
        <v>330</v>
      </c>
      <c r="J611" s="59" t="s">
        <v>367</v>
      </c>
      <c r="K611" s="59" t="s">
        <v>312</v>
      </c>
      <c r="L611" s="60">
        <v>89</v>
      </c>
      <c r="M611" s="61" t="s">
        <v>303</v>
      </c>
      <c r="N611" s="62" t="s">
        <v>334</v>
      </c>
      <c r="O611" s="63" t="s">
        <v>285</v>
      </c>
      <c r="P611" s="64">
        <v>5703744</v>
      </c>
      <c r="Q611" s="65">
        <f t="shared" si="27"/>
        <v>570374.40000000002</v>
      </c>
      <c r="R611" s="66">
        <f t="shared" si="28"/>
        <v>975340.22399999993</v>
      </c>
      <c r="S611" s="67">
        <f t="shared" si="29"/>
        <v>6108709.8239999991</v>
      </c>
    </row>
    <row r="612" spans="1:19" x14ac:dyDescent="0.25">
      <c r="A612" s="55">
        <v>607</v>
      </c>
      <c r="B612" s="78">
        <v>1143269957</v>
      </c>
      <c r="C612" s="56" t="s">
        <v>335</v>
      </c>
      <c r="D612" s="56" t="s">
        <v>336</v>
      </c>
      <c r="E612" s="57">
        <v>44803</v>
      </c>
      <c r="F612" s="57" t="s">
        <v>308</v>
      </c>
      <c r="G612" s="76" t="s">
        <v>972</v>
      </c>
      <c r="H612" s="59" t="s">
        <v>71</v>
      </c>
      <c r="I612" s="59" t="s">
        <v>339</v>
      </c>
      <c r="J612" s="59" t="s">
        <v>371</v>
      </c>
      <c r="K612" s="59" t="s">
        <v>322</v>
      </c>
      <c r="L612" s="60">
        <v>44</v>
      </c>
      <c r="M612" s="61" t="s">
        <v>313</v>
      </c>
      <c r="N612" s="62" t="s">
        <v>343</v>
      </c>
      <c r="O612" s="63" t="s">
        <v>295</v>
      </c>
      <c r="P612" s="64">
        <v>3366364</v>
      </c>
      <c r="Q612" s="65">
        <f t="shared" si="27"/>
        <v>336636.4</v>
      </c>
      <c r="R612" s="66">
        <f t="shared" si="28"/>
        <v>575648.24400000006</v>
      </c>
      <c r="S612" s="67">
        <f t="shared" si="29"/>
        <v>3605375.844</v>
      </c>
    </row>
    <row r="613" spans="1:19" x14ac:dyDescent="0.25">
      <c r="A613" s="55">
        <v>608</v>
      </c>
      <c r="B613" s="78">
        <v>72196188</v>
      </c>
      <c r="C613" s="56" t="s">
        <v>344</v>
      </c>
      <c r="D613" s="56" t="s">
        <v>345</v>
      </c>
      <c r="E613" s="57">
        <v>44804</v>
      </c>
      <c r="F613" s="57" t="s">
        <v>318</v>
      </c>
      <c r="G613" s="76" t="s">
        <v>973</v>
      </c>
      <c r="H613" s="59" t="s">
        <v>73</v>
      </c>
      <c r="I613" s="59" t="s">
        <v>347</v>
      </c>
      <c r="J613" s="59" t="s">
        <v>375</v>
      </c>
      <c r="K613" s="59" t="s">
        <v>332</v>
      </c>
      <c r="L613" s="60">
        <v>12</v>
      </c>
      <c r="M613" s="61" t="s">
        <v>323</v>
      </c>
      <c r="N613" s="62" t="s">
        <v>350</v>
      </c>
      <c r="O613" s="63" t="s">
        <v>305</v>
      </c>
      <c r="P613" s="64">
        <v>8922116</v>
      </c>
      <c r="Q613" s="65">
        <f t="shared" si="27"/>
        <v>892211.60000000009</v>
      </c>
      <c r="R613" s="66">
        <f t="shared" si="28"/>
        <v>1525681.8360000001</v>
      </c>
      <c r="S613" s="67">
        <f t="shared" si="29"/>
        <v>9555586.2360000014</v>
      </c>
    </row>
    <row r="614" spans="1:19" x14ac:dyDescent="0.25">
      <c r="A614" s="55">
        <v>609</v>
      </c>
      <c r="B614" s="78">
        <v>1048325394</v>
      </c>
      <c r="C614" s="56" t="s">
        <v>351</v>
      </c>
      <c r="D614" s="56" t="s">
        <v>277</v>
      </c>
      <c r="E614" s="57">
        <v>44805</v>
      </c>
      <c r="F614" s="57" t="s">
        <v>328</v>
      </c>
      <c r="G614" s="76" t="s">
        <v>974</v>
      </c>
      <c r="H614" s="59" t="s">
        <v>75</v>
      </c>
      <c r="I614" s="59" t="s">
        <v>353</v>
      </c>
      <c r="J614" s="59" t="s">
        <v>379</v>
      </c>
      <c r="K614" s="59" t="s">
        <v>341</v>
      </c>
      <c r="L614" s="60">
        <v>10</v>
      </c>
      <c r="M614" s="61" t="s">
        <v>333</v>
      </c>
      <c r="N614" s="62" t="s">
        <v>284</v>
      </c>
      <c r="O614" s="63" t="s">
        <v>315</v>
      </c>
      <c r="P614" s="64">
        <v>3307316</v>
      </c>
      <c r="Q614" s="65">
        <f t="shared" si="27"/>
        <v>330731.60000000003</v>
      </c>
      <c r="R614" s="66">
        <f t="shared" si="28"/>
        <v>565551.03599999996</v>
      </c>
      <c r="S614" s="67">
        <f t="shared" si="29"/>
        <v>3542135.4359999998</v>
      </c>
    </row>
    <row r="615" spans="1:19" x14ac:dyDescent="0.25">
      <c r="A615" s="55">
        <v>610</v>
      </c>
      <c r="B615" s="78">
        <v>1143139118</v>
      </c>
      <c r="C615" s="56" t="s">
        <v>356</v>
      </c>
      <c r="D615" s="56" t="s">
        <v>287</v>
      </c>
      <c r="E615" s="57">
        <v>44806</v>
      </c>
      <c r="F615" s="57" t="s">
        <v>337</v>
      </c>
      <c r="G615" s="76" t="s">
        <v>975</v>
      </c>
      <c r="H615" s="59" t="s">
        <v>77</v>
      </c>
      <c r="I615" s="59" t="s">
        <v>358</v>
      </c>
      <c r="J615" s="59" t="s">
        <v>383</v>
      </c>
      <c r="K615" s="59" t="s">
        <v>282</v>
      </c>
      <c r="L615" s="60">
        <v>48</v>
      </c>
      <c r="M615" s="61" t="s">
        <v>342</v>
      </c>
      <c r="N615" s="62" t="s">
        <v>294</v>
      </c>
      <c r="O615" s="63" t="s">
        <v>325</v>
      </c>
      <c r="P615" s="64">
        <v>9286747</v>
      </c>
      <c r="Q615" s="65">
        <f t="shared" si="27"/>
        <v>928674.70000000007</v>
      </c>
      <c r="R615" s="66">
        <f t="shared" si="28"/>
        <v>1588033.737</v>
      </c>
      <c r="S615" s="67">
        <f t="shared" si="29"/>
        <v>9946106.0370000005</v>
      </c>
    </row>
    <row r="616" spans="1:19" x14ac:dyDescent="0.25">
      <c r="A616" s="55">
        <v>611</v>
      </c>
      <c r="B616" s="78">
        <v>1143120165</v>
      </c>
      <c r="C616" s="56" t="s">
        <v>360</v>
      </c>
      <c r="D616" s="56" t="s">
        <v>297</v>
      </c>
      <c r="E616" s="57">
        <v>44807</v>
      </c>
      <c r="F616" s="57" t="s">
        <v>278</v>
      </c>
      <c r="G616" s="76" t="s">
        <v>976</v>
      </c>
      <c r="H616" s="59" t="s">
        <v>81</v>
      </c>
      <c r="I616" s="59" t="s">
        <v>362</v>
      </c>
      <c r="J616" s="59" t="s">
        <v>386</v>
      </c>
      <c r="K616" s="59" t="s">
        <v>292</v>
      </c>
      <c r="L616" s="60">
        <v>78</v>
      </c>
      <c r="M616" s="61" t="s">
        <v>349</v>
      </c>
      <c r="N616" s="62" t="s">
        <v>304</v>
      </c>
      <c r="O616" s="63" t="s">
        <v>285</v>
      </c>
      <c r="P616" s="64">
        <v>8996017</v>
      </c>
      <c r="Q616" s="65">
        <f t="shared" si="27"/>
        <v>899601.70000000007</v>
      </c>
      <c r="R616" s="66">
        <f t="shared" si="28"/>
        <v>1538318.9069999999</v>
      </c>
      <c r="S616" s="67">
        <f t="shared" si="29"/>
        <v>9634734.2070000004</v>
      </c>
    </row>
    <row r="617" spans="1:19" x14ac:dyDescent="0.25">
      <c r="A617" s="55">
        <v>612</v>
      </c>
      <c r="B617" s="78">
        <v>1129521517</v>
      </c>
      <c r="C617" s="56" t="s">
        <v>364</v>
      </c>
      <c r="D617" s="56" t="s">
        <v>307</v>
      </c>
      <c r="E617" s="57">
        <v>44808</v>
      </c>
      <c r="F617" s="57" t="s">
        <v>288</v>
      </c>
      <c r="G617" s="76" t="s">
        <v>977</v>
      </c>
      <c r="H617" s="59" t="s">
        <v>83</v>
      </c>
      <c r="I617" s="59" t="s">
        <v>366</v>
      </c>
      <c r="J617" s="59" t="s">
        <v>390</v>
      </c>
      <c r="K617" s="59" t="s">
        <v>302</v>
      </c>
      <c r="L617" s="60">
        <v>54</v>
      </c>
      <c r="M617" s="61" t="s">
        <v>355</v>
      </c>
      <c r="N617" s="62" t="s">
        <v>314</v>
      </c>
      <c r="O617" s="63" t="s">
        <v>295</v>
      </c>
      <c r="P617" s="64">
        <v>2119585</v>
      </c>
      <c r="Q617" s="65">
        <f t="shared" si="27"/>
        <v>211958.5</v>
      </c>
      <c r="R617" s="66">
        <f t="shared" si="28"/>
        <v>362449.03500000003</v>
      </c>
      <c r="S617" s="67">
        <f t="shared" si="29"/>
        <v>2270075.5350000001</v>
      </c>
    </row>
    <row r="618" spans="1:19" x14ac:dyDescent="0.25">
      <c r="A618" s="55">
        <v>613</v>
      </c>
      <c r="B618" s="78">
        <v>1048329427</v>
      </c>
      <c r="C618" s="56" t="s">
        <v>54</v>
      </c>
      <c r="D618" s="56" t="s">
        <v>317</v>
      </c>
      <c r="E618" s="57">
        <v>44809</v>
      </c>
      <c r="F618" s="57" t="s">
        <v>298</v>
      </c>
      <c r="G618" s="76" t="s">
        <v>978</v>
      </c>
      <c r="H618" s="59" t="s">
        <v>369</v>
      </c>
      <c r="I618" s="59" t="s">
        <v>370</v>
      </c>
      <c r="J618" s="59" t="s">
        <v>394</v>
      </c>
      <c r="K618" s="59" t="s">
        <v>312</v>
      </c>
      <c r="L618" s="60">
        <v>99</v>
      </c>
      <c r="M618" s="61" t="s">
        <v>283</v>
      </c>
      <c r="N618" s="62" t="s">
        <v>324</v>
      </c>
      <c r="O618" s="63" t="s">
        <v>305</v>
      </c>
      <c r="P618" s="64">
        <v>5248432</v>
      </c>
      <c r="Q618" s="65">
        <f t="shared" si="27"/>
        <v>524843.20000000007</v>
      </c>
      <c r="R618" s="66">
        <f t="shared" si="28"/>
        <v>897481.87199999997</v>
      </c>
      <c r="S618" s="67">
        <f t="shared" si="29"/>
        <v>5621070.6720000003</v>
      </c>
    </row>
    <row r="619" spans="1:19" x14ac:dyDescent="0.25">
      <c r="A619" s="55">
        <v>614</v>
      </c>
      <c r="B619" s="78">
        <v>1042999942</v>
      </c>
      <c r="C619" s="56" t="s">
        <v>286</v>
      </c>
      <c r="D619" s="56" t="s">
        <v>327</v>
      </c>
      <c r="E619" s="57">
        <v>44810</v>
      </c>
      <c r="F619" s="57" t="s">
        <v>308</v>
      </c>
      <c r="G619" s="76" t="s">
        <v>979</v>
      </c>
      <c r="H619" s="59" t="s">
        <v>373</v>
      </c>
      <c r="I619" s="59" t="s">
        <v>374</v>
      </c>
      <c r="J619" s="59" t="s">
        <v>398</v>
      </c>
      <c r="K619" s="59" t="s">
        <v>322</v>
      </c>
      <c r="L619" s="60">
        <v>90</v>
      </c>
      <c r="M619" s="61" t="s">
        <v>293</v>
      </c>
      <c r="N619" s="62" t="s">
        <v>334</v>
      </c>
      <c r="O619" s="63" t="s">
        <v>315</v>
      </c>
      <c r="P619" s="64">
        <v>4282646</v>
      </c>
      <c r="Q619" s="65">
        <f t="shared" si="27"/>
        <v>428264.60000000003</v>
      </c>
      <c r="R619" s="66">
        <f t="shared" si="28"/>
        <v>732332.46600000001</v>
      </c>
      <c r="S619" s="67">
        <f t="shared" si="29"/>
        <v>4586713.8660000004</v>
      </c>
    </row>
    <row r="620" spans="1:19" x14ac:dyDescent="0.25">
      <c r="A620" s="55">
        <v>615</v>
      </c>
      <c r="B620" s="78">
        <v>1143143407</v>
      </c>
      <c r="C620" s="56" t="s">
        <v>296</v>
      </c>
      <c r="D620" s="56" t="s">
        <v>336</v>
      </c>
      <c r="E620" s="57">
        <v>44811</v>
      </c>
      <c r="F620" s="57" t="s">
        <v>318</v>
      </c>
      <c r="G620" s="76" t="s">
        <v>980</v>
      </c>
      <c r="H620" s="59" t="s">
        <v>377</v>
      </c>
      <c r="I620" s="59" t="s">
        <v>378</v>
      </c>
      <c r="J620" s="59" t="s">
        <v>400</v>
      </c>
      <c r="K620" s="59" t="s">
        <v>332</v>
      </c>
      <c r="L620" s="60">
        <v>63</v>
      </c>
      <c r="M620" s="61" t="s">
        <v>303</v>
      </c>
      <c r="N620" s="62" t="s">
        <v>343</v>
      </c>
      <c r="O620" s="63" t="s">
        <v>325</v>
      </c>
      <c r="P620" s="64">
        <v>3438955</v>
      </c>
      <c r="Q620" s="65">
        <f t="shared" si="27"/>
        <v>343895.5</v>
      </c>
      <c r="R620" s="66">
        <f t="shared" si="28"/>
        <v>588061.30500000005</v>
      </c>
      <c r="S620" s="67">
        <f t="shared" si="29"/>
        <v>3683120.8050000002</v>
      </c>
    </row>
    <row r="621" spans="1:19" x14ac:dyDescent="0.25">
      <c r="A621" s="55">
        <v>616</v>
      </c>
      <c r="B621" s="78">
        <v>1044618610</v>
      </c>
      <c r="C621" s="56" t="s">
        <v>306</v>
      </c>
      <c r="D621" s="56" t="s">
        <v>345</v>
      </c>
      <c r="E621" s="57">
        <v>44812</v>
      </c>
      <c r="F621" s="57" t="s">
        <v>328</v>
      </c>
      <c r="G621" s="76" t="s">
        <v>981</v>
      </c>
      <c r="H621" s="59" t="s">
        <v>381</v>
      </c>
      <c r="I621" s="59" t="s">
        <v>382</v>
      </c>
      <c r="J621" s="59" t="s">
        <v>402</v>
      </c>
      <c r="K621" s="59" t="s">
        <v>341</v>
      </c>
      <c r="L621" s="60">
        <v>32</v>
      </c>
      <c r="M621" s="61" t="s">
        <v>313</v>
      </c>
      <c r="N621" s="62" t="s">
        <v>350</v>
      </c>
      <c r="O621" s="63" t="s">
        <v>285</v>
      </c>
      <c r="P621" s="64">
        <v>7796057</v>
      </c>
      <c r="Q621" s="65">
        <f t="shared" si="27"/>
        <v>779605.70000000007</v>
      </c>
      <c r="R621" s="66">
        <f t="shared" si="28"/>
        <v>1333125.747</v>
      </c>
      <c r="S621" s="67">
        <f t="shared" si="29"/>
        <v>8349577.0470000003</v>
      </c>
    </row>
    <row r="622" spans="1:19" x14ac:dyDescent="0.25">
      <c r="A622" s="55">
        <v>617</v>
      </c>
      <c r="B622" s="78">
        <v>22464802</v>
      </c>
      <c r="C622" s="56" t="s">
        <v>316</v>
      </c>
      <c r="D622" s="56" t="s">
        <v>277</v>
      </c>
      <c r="E622" s="57">
        <v>44813</v>
      </c>
      <c r="F622" s="57" t="s">
        <v>337</v>
      </c>
      <c r="G622" s="76" t="s">
        <v>982</v>
      </c>
      <c r="H622" s="59" t="s">
        <v>129</v>
      </c>
      <c r="I622" s="59" t="s">
        <v>385</v>
      </c>
      <c r="J622" s="59" t="s">
        <v>404</v>
      </c>
      <c r="K622" s="59" t="s">
        <v>282</v>
      </c>
      <c r="L622" s="60">
        <v>70</v>
      </c>
      <c r="M622" s="61" t="s">
        <v>323</v>
      </c>
      <c r="N622" s="62" t="s">
        <v>284</v>
      </c>
      <c r="O622" s="63" t="s">
        <v>295</v>
      </c>
      <c r="P622" s="64">
        <v>9080012</v>
      </c>
      <c r="Q622" s="65">
        <f t="shared" si="27"/>
        <v>908001.20000000007</v>
      </c>
      <c r="R622" s="66">
        <f t="shared" si="28"/>
        <v>1552682.0519999999</v>
      </c>
      <c r="S622" s="67">
        <f t="shared" si="29"/>
        <v>9724692.852</v>
      </c>
    </row>
    <row r="623" spans="1:19" x14ac:dyDescent="0.25">
      <c r="A623" s="55">
        <v>618</v>
      </c>
      <c r="B623" s="78">
        <v>1003237573</v>
      </c>
      <c r="C623" s="56" t="s">
        <v>326</v>
      </c>
      <c r="D623" s="56" t="s">
        <v>287</v>
      </c>
      <c r="E623" s="57">
        <v>44814</v>
      </c>
      <c r="F623" s="57" t="s">
        <v>278</v>
      </c>
      <c r="G623" s="76" t="s">
        <v>983</v>
      </c>
      <c r="H623" s="59" t="s">
        <v>388</v>
      </c>
      <c r="I623" s="59" t="s">
        <v>389</v>
      </c>
      <c r="J623" s="59" t="s">
        <v>406</v>
      </c>
      <c r="K623" s="59" t="s">
        <v>292</v>
      </c>
      <c r="L623" s="60">
        <v>64</v>
      </c>
      <c r="M623" s="61" t="s">
        <v>333</v>
      </c>
      <c r="N623" s="62" t="s">
        <v>294</v>
      </c>
      <c r="O623" s="63" t="s">
        <v>305</v>
      </c>
      <c r="P623" s="64">
        <v>4488787</v>
      </c>
      <c r="Q623" s="65">
        <f t="shared" si="27"/>
        <v>448878.7</v>
      </c>
      <c r="R623" s="66">
        <f t="shared" si="28"/>
        <v>767582.57699999993</v>
      </c>
      <c r="S623" s="67">
        <f t="shared" si="29"/>
        <v>4807490.8769999994</v>
      </c>
    </row>
    <row r="624" spans="1:19" x14ac:dyDescent="0.25">
      <c r="A624" s="55">
        <v>619</v>
      </c>
      <c r="B624" s="78">
        <v>1143171446</v>
      </c>
      <c r="C624" s="56" t="s">
        <v>335</v>
      </c>
      <c r="D624" s="56" t="s">
        <v>297</v>
      </c>
      <c r="E624" s="57">
        <v>44815</v>
      </c>
      <c r="F624" s="57" t="s">
        <v>288</v>
      </c>
      <c r="G624" s="76" t="s">
        <v>984</v>
      </c>
      <c r="H624" s="59" t="s">
        <v>392</v>
      </c>
      <c r="I624" s="59" t="s">
        <v>393</v>
      </c>
      <c r="J624" s="59" t="s">
        <v>408</v>
      </c>
      <c r="K624" s="59" t="s">
        <v>302</v>
      </c>
      <c r="L624" s="60">
        <v>45</v>
      </c>
      <c r="M624" s="61" t="s">
        <v>342</v>
      </c>
      <c r="N624" s="62" t="s">
        <v>304</v>
      </c>
      <c r="O624" s="63" t="s">
        <v>315</v>
      </c>
      <c r="P624" s="64">
        <v>9593879</v>
      </c>
      <c r="Q624" s="65">
        <f t="shared" si="27"/>
        <v>959387.9</v>
      </c>
      <c r="R624" s="66">
        <f t="shared" si="28"/>
        <v>1640553.3089999999</v>
      </c>
      <c r="S624" s="67">
        <f t="shared" si="29"/>
        <v>10275044.409</v>
      </c>
    </row>
    <row r="625" spans="1:19" x14ac:dyDescent="0.25">
      <c r="A625" s="55">
        <v>620</v>
      </c>
      <c r="B625" s="78">
        <v>1010150522</v>
      </c>
      <c r="C625" s="56" t="s">
        <v>344</v>
      </c>
      <c r="D625" s="56" t="s">
        <v>307</v>
      </c>
      <c r="E625" s="57">
        <v>44816</v>
      </c>
      <c r="F625" s="57" t="s">
        <v>298</v>
      </c>
      <c r="G625" s="76" t="s">
        <v>985</v>
      </c>
      <c r="H625" s="59" t="s">
        <v>396</v>
      </c>
      <c r="I625" s="59" t="s">
        <v>397</v>
      </c>
      <c r="J625" s="59" t="s">
        <v>410</v>
      </c>
      <c r="K625" s="59" t="s">
        <v>312</v>
      </c>
      <c r="L625" s="60">
        <v>39</v>
      </c>
      <c r="M625" s="61" t="s">
        <v>349</v>
      </c>
      <c r="N625" s="62" t="s">
        <v>314</v>
      </c>
      <c r="O625" s="63" t="s">
        <v>325</v>
      </c>
      <c r="P625" s="64">
        <v>9216721</v>
      </c>
      <c r="Q625" s="65">
        <f t="shared" si="27"/>
        <v>921672.10000000009</v>
      </c>
      <c r="R625" s="66">
        <f t="shared" si="28"/>
        <v>1576059.2910000002</v>
      </c>
      <c r="S625" s="67">
        <f t="shared" si="29"/>
        <v>9871108.1909999996</v>
      </c>
    </row>
    <row r="626" spans="1:19" x14ac:dyDescent="0.25">
      <c r="A626" s="55">
        <v>621</v>
      </c>
      <c r="B626" s="78">
        <v>1140837954</v>
      </c>
      <c r="C626" s="56" t="s">
        <v>351</v>
      </c>
      <c r="D626" s="56" t="s">
        <v>317</v>
      </c>
      <c r="E626" s="57">
        <v>44817</v>
      </c>
      <c r="F626" s="57" t="s">
        <v>308</v>
      </c>
      <c r="G626" s="76" t="s">
        <v>986</v>
      </c>
      <c r="H626" s="59" t="s">
        <v>79</v>
      </c>
      <c r="I626" s="59" t="s">
        <v>280</v>
      </c>
      <c r="J626" s="59" t="s">
        <v>412</v>
      </c>
      <c r="K626" s="59" t="s">
        <v>322</v>
      </c>
      <c r="L626" s="60">
        <v>72</v>
      </c>
      <c r="M626" s="61" t="s">
        <v>355</v>
      </c>
      <c r="N626" s="62" t="s">
        <v>324</v>
      </c>
      <c r="O626" s="63" t="s">
        <v>285</v>
      </c>
      <c r="P626" s="64">
        <v>9324510</v>
      </c>
      <c r="Q626" s="65">
        <f t="shared" si="27"/>
        <v>932451</v>
      </c>
      <c r="R626" s="66">
        <f t="shared" si="28"/>
        <v>1594491.21</v>
      </c>
      <c r="S626" s="67">
        <f t="shared" si="29"/>
        <v>9986550.2100000009</v>
      </c>
    </row>
    <row r="627" spans="1:19" x14ac:dyDescent="0.25">
      <c r="A627" s="55">
        <v>622</v>
      </c>
      <c r="B627" s="78">
        <v>1042420450</v>
      </c>
      <c r="C627" s="56" t="s">
        <v>356</v>
      </c>
      <c r="D627" s="56" t="s">
        <v>327</v>
      </c>
      <c r="E627" s="57">
        <v>44818</v>
      </c>
      <c r="F627" s="57" t="s">
        <v>318</v>
      </c>
      <c r="G627" s="76" t="s">
        <v>987</v>
      </c>
      <c r="H627" s="59" t="s">
        <v>61</v>
      </c>
      <c r="I627" s="59" t="s">
        <v>290</v>
      </c>
      <c r="J627" s="59" t="s">
        <v>281</v>
      </c>
      <c r="K627" s="59" t="s">
        <v>332</v>
      </c>
      <c r="L627" s="60">
        <v>89</v>
      </c>
      <c r="M627" s="61" t="s">
        <v>283</v>
      </c>
      <c r="N627" s="62" t="s">
        <v>334</v>
      </c>
      <c r="O627" s="63" t="s">
        <v>295</v>
      </c>
      <c r="P627" s="64">
        <v>6353348</v>
      </c>
      <c r="Q627" s="65">
        <f t="shared" si="27"/>
        <v>635334.80000000005</v>
      </c>
      <c r="R627" s="66">
        <f t="shared" si="28"/>
        <v>1086422.5080000001</v>
      </c>
      <c r="S627" s="67">
        <f t="shared" si="29"/>
        <v>6804435.7080000006</v>
      </c>
    </row>
    <row r="628" spans="1:19" x14ac:dyDescent="0.25">
      <c r="A628" s="55">
        <v>623</v>
      </c>
      <c r="B628" s="78">
        <v>1007172071</v>
      </c>
      <c r="C628" s="56" t="s">
        <v>360</v>
      </c>
      <c r="D628" s="56" t="s">
        <v>336</v>
      </c>
      <c r="E628" s="57">
        <v>44819</v>
      </c>
      <c r="F628" s="57" t="s">
        <v>328</v>
      </c>
      <c r="G628" s="76" t="s">
        <v>988</v>
      </c>
      <c r="H628" s="59" t="s">
        <v>63</v>
      </c>
      <c r="I628" s="59" t="s">
        <v>300</v>
      </c>
      <c r="J628" s="59" t="s">
        <v>291</v>
      </c>
      <c r="K628" s="59" t="s">
        <v>341</v>
      </c>
      <c r="L628" s="60">
        <v>91</v>
      </c>
      <c r="M628" s="61" t="s">
        <v>293</v>
      </c>
      <c r="N628" s="62" t="s">
        <v>343</v>
      </c>
      <c r="O628" s="63" t="s">
        <v>305</v>
      </c>
      <c r="P628" s="64">
        <v>4800893</v>
      </c>
      <c r="Q628" s="65">
        <f t="shared" si="27"/>
        <v>480089.30000000005</v>
      </c>
      <c r="R628" s="66">
        <f t="shared" si="28"/>
        <v>820952.7030000001</v>
      </c>
      <c r="S628" s="67">
        <f t="shared" si="29"/>
        <v>5141756.4029999999</v>
      </c>
    </row>
    <row r="629" spans="1:19" x14ac:dyDescent="0.25">
      <c r="A629" s="55">
        <v>624</v>
      </c>
      <c r="B629" s="78">
        <v>1004123161</v>
      </c>
      <c r="C629" s="56" t="s">
        <v>364</v>
      </c>
      <c r="D629" s="56" t="s">
        <v>345</v>
      </c>
      <c r="E629" s="57">
        <v>44820</v>
      </c>
      <c r="F629" s="57" t="s">
        <v>337</v>
      </c>
      <c r="G629" s="76" t="s">
        <v>989</v>
      </c>
      <c r="H629" s="59" t="s">
        <v>65</v>
      </c>
      <c r="I629" s="59" t="s">
        <v>310</v>
      </c>
      <c r="J629" s="59" t="s">
        <v>301</v>
      </c>
      <c r="K629" s="59" t="s">
        <v>282</v>
      </c>
      <c r="L629" s="60">
        <v>27</v>
      </c>
      <c r="M629" s="61" t="s">
        <v>303</v>
      </c>
      <c r="N629" s="62" t="s">
        <v>350</v>
      </c>
      <c r="O629" s="63" t="s">
        <v>315</v>
      </c>
      <c r="P629" s="64">
        <v>6565500</v>
      </c>
      <c r="Q629" s="65">
        <f t="shared" si="27"/>
        <v>656550</v>
      </c>
      <c r="R629" s="66">
        <f t="shared" si="28"/>
        <v>1122700.5</v>
      </c>
      <c r="S629" s="67">
        <f t="shared" si="29"/>
        <v>7031650.5</v>
      </c>
    </row>
    <row r="630" spans="1:19" x14ac:dyDescent="0.25">
      <c r="A630" s="55">
        <v>625</v>
      </c>
      <c r="B630" s="78">
        <v>1001947806</v>
      </c>
      <c r="C630" s="56" t="s">
        <v>54</v>
      </c>
      <c r="D630" s="56" t="s">
        <v>277</v>
      </c>
      <c r="E630" s="57">
        <v>44821</v>
      </c>
      <c r="F630" s="57" t="s">
        <v>278</v>
      </c>
      <c r="G630" s="76" t="s">
        <v>990</v>
      </c>
      <c r="H630" s="59" t="s">
        <v>67</v>
      </c>
      <c r="I630" s="59" t="s">
        <v>320</v>
      </c>
      <c r="J630" s="59" t="s">
        <v>311</v>
      </c>
      <c r="K630" s="59" t="s">
        <v>292</v>
      </c>
      <c r="L630" s="60">
        <v>98</v>
      </c>
      <c r="M630" s="61" t="s">
        <v>313</v>
      </c>
      <c r="N630" s="62" t="s">
        <v>284</v>
      </c>
      <c r="O630" s="63" t="s">
        <v>325</v>
      </c>
      <c r="P630" s="64">
        <v>8921908</v>
      </c>
      <c r="Q630" s="65">
        <f t="shared" si="27"/>
        <v>892190.8</v>
      </c>
      <c r="R630" s="66">
        <f t="shared" si="28"/>
        <v>1525646.2680000002</v>
      </c>
      <c r="S630" s="67">
        <f t="shared" si="29"/>
        <v>9555363.4680000003</v>
      </c>
    </row>
    <row r="631" spans="1:19" x14ac:dyDescent="0.25">
      <c r="A631" s="55">
        <v>626</v>
      </c>
      <c r="B631" s="78">
        <v>1048275957</v>
      </c>
      <c r="C631" s="56" t="s">
        <v>286</v>
      </c>
      <c r="D631" s="56" t="s">
        <v>287</v>
      </c>
      <c r="E631" s="57">
        <v>44822</v>
      </c>
      <c r="F631" s="57" t="s">
        <v>288</v>
      </c>
      <c r="G631" s="76" t="s">
        <v>991</v>
      </c>
      <c r="H631" s="59" t="s">
        <v>69</v>
      </c>
      <c r="I631" s="59" t="s">
        <v>330</v>
      </c>
      <c r="J631" s="59" t="s">
        <v>321</v>
      </c>
      <c r="K631" s="59" t="s">
        <v>302</v>
      </c>
      <c r="L631" s="60">
        <v>64</v>
      </c>
      <c r="M631" s="61" t="s">
        <v>323</v>
      </c>
      <c r="N631" s="62" t="s">
        <v>294</v>
      </c>
      <c r="O631" s="63" t="s">
        <v>285</v>
      </c>
      <c r="P631" s="64">
        <v>2341168</v>
      </c>
      <c r="Q631" s="65">
        <f t="shared" si="27"/>
        <v>234116.80000000002</v>
      </c>
      <c r="R631" s="66">
        <f t="shared" si="28"/>
        <v>400339.72800000006</v>
      </c>
      <c r="S631" s="67">
        <f t="shared" si="29"/>
        <v>2507390.9280000003</v>
      </c>
    </row>
    <row r="632" spans="1:19" x14ac:dyDescent="0.25">
      <c r="A632" s="55">
        <v>627</v>
      </c>
      <c r="B632" s="78">
        <v>1143244420</v>
      </c>
      <c r="C632" s="56" t="s">
        <v>296</v>
      </c>
      <c r="D632" s="56" t="s">
        <v>297</v>
      </c>
      <c r="E632" s="57">
        <v>44823</v>
      </c>
      <c r="F632" s="57" t="s">
        <v>298</v>
      </c>
      <c r="G632" s="76" t="s">
        <v>992</v>
      </c>
      <c r="H632" s="59" t="s">
        <v>71</v>
      </c>
      <c r="I632" s="59" t="s">
        <v>339</v>
      </c>
      <c r="J632" s="59" t="s">
        <v>331</v>
      </c>
      <c r="K632" s="59" t="s">
        <v>312</v>
      </c>
      <c r="L632" s="60">
        <v>21</v>
      </c>
      <c r="M632" s="61" t="s">
        <v>333</v>
      </c>
      <c r="N632" s="62" t="s">
        <v>304</v>
      </c>
      <c r="O632" s="63" t="s">
        <v>295</v>
      </c>
      <c r="P632" s="64">
        <v>7127142</v>
      </c>
      <c r="Q632" s="65">
        <f t="shared" si="27"/>
        <v>712714.20000000007</v>
      </c>
      <c r="R632" s="66">
        <f t="shared" si="28"/>
        <v>1218741.2819999999</v>
      </c>
      <c r="S632" s="67">
        <f t="shared" si="29"/>
        <v>7633169.0819999995</v>
      </c>
    </row>
    <row r="633" spans="1:19" x14ac:dyDescent="0.25">
      <c r="A633" s="55">
        <v>628</v>
      </c>
      <c r="B633" s="78">
        <v>1045703221</v>
      </c>
      <c r="C633" s="56" t="s">
        <v>306</v>
      </c>
      <c r="D633" s="56" t="s">
        <v>307</v>
      </c>
      <c r="E633" s="57">
        <v>44824</v>
      </c>
      <c r="F633" s="57" t="s">
        <v>308</v>
      </c>
      <c r="G633" s="76" t="s">
        <v>993</v>
      </c>
      <c r="H633" s="59" t="s">
        <v>73</v>
      </c>
      <c r="I633" s="59" t="s">
        <v>347</v>
      </c>
      <c r="J633" s="59" t="s">
        <v>340</v>
      </c>
      <c r="K633" s="59" t="s">
        <v>322</v>
      </c>
      <c r="L633" s="60">
        <v>78</v>
      </c>
      <c r="M633" s="61" t="s">
        <v>342</v>
      </c>
      <c r="N633" s="62" t="s">
        <v>314</v>
      </c>
      <c r="O633" s="63" t="s">
        <v>305</v>
      </c>
      <c r="P633" s="64">
        <v>2575880</v>
      </c>
      <c r="Q633" s="65">
        <f t="shared" si="27"/>
        <v>257588</v>
      </c>
      <c r="R633" s="66">
        <f t="shared" si="28"/>
        <v>440475.48</v>
      </c>
      <c r="S633" s="67">
        <f t="shared" si="29"/>
        <v>2758767.48</v>
      </c>
    </row>
    <row r="634" spans="1:19" x14ac:dyDescent="0.25">
      <c r="A634" s="55">
        <v>629</v>
      </c>
      <c r="B634" s="78">
        <v>1143262821</v>
      </c>
      <c r="C634" s="56" t="s">
        <v>316</v>
      </c>
      <c r="D634" s="56" t="s">
        <v>317</v>
      </c>
      <c r="E634" s="57">
        <v>44825</v>
      </c>
      <c r="F634" s="57" t="s">
        <v>318</v>
      </c>
      <c r="G634" s="76" t="s">
        <v>994</v>
      </c>
      <c r="H634" s="59" t="s">
        <v>75</v>
      </c>
      <c r="I634" s="59" t="s">
        <v>353</v>
      </c>
      <c r="J634" s="59" t="s">
        <v>348</v>
      </c>
      <c r="K634" s="59" t="s">
        <v>332</v>
      </c>
      <c r="L634" s="60">
        <v>86</v>
      </c>
      <c r="M634" s="61" t="s">
        <v>349</v>
      </c>
      <c r="N634" s="62" t="s">
        <v>324</v>
      </c>
      <c r="O634" s="63" t="s">
        <v>315</v>
      </c>
      <c r="P634" s="64">
        <v>3919676</v>
      </c>
      <c r="Q634" s="65">
        <f t="shared" si="27"/>
        <v>391967.60000000003</v>
      </c>
      <c r="R634" s="66">
        <f t="shared" si="28"/>
        <v>670264.59600000002</v>
      </c>
      <c r="S634" s="67">
        <f t="shared" si="29"/>
        <v>4197972.9960000003</v>
      </c>
    </row>
    <row r="635" spans="1:19" x14ac:dyDescent="0.25">
      <c r="A635" s="55">
        <v>630</v>
      </c>
      <c r="B635" s="78">
        <v>1044427687</v>
      </c>
      <c r="C635" s="56" t="s">
        <v>326</v>
      </c>
      <c r="D635" s="56" t="s">
        <v>327</v>
      </c>
      <c r="E635" s="57">
        <v>44826</v>
      </c>
      <c r="F635" s="57" t="s">
        <v>328</v>
      </c>
      <c r="G635" s="76" t="s">
        <v>995</v>
      </c>
      <c r="H635" s="59" t="s">
        <v>77</v>
      </c>
      <c r="I635" s="59" t="s">
        <v>358</v>
      </c>
      <c r="J635" s="59" t="s">
        <v>354</v>
      </c>
      <c r="K635" s="59" t="s">
        <v>341</v>
      </c>
      <c r="L635" s="60">
        <v>61</v>
      </c>
      <c r="M635" s="61" t="s">
        <v>355</v>
      </c>
      <c r="N635" s="62" t="s">
        <v>334</v>
      </c>
      <c r="O635" s="63" t="s">
        <v>325</v>
      </c>
      <c r="P635" s="64">
        <v>6542088</v>
      </c>
      <c r="Q635" s="65">
        <f t="shared" si="27"/>
        <v>654208.80000000005</v>
      </c>
      <c r="R635" s="66">
        <f t="shared" si="28"/>
        <v>1118697.048</v>
      </c>
      <c r="S635" s="67">
        <f t="shared" si="29"/>
        <v>7006576.2479999997</v>
      </c>
    </row>
    <row r="636" spans="1:19" x14ac:dyDescent="0.25">
      <c r="A636" s="55">
        <v>631</v>
      </c>
      <c r="B636" s="78">
        <v>1045667710</v>
      </c>
      <c r="C636" s="56" t="s">
        <v>335</v>
      </c>
      <c r="D636" s="56" t="s">
        <v>336</v>
      </c>
      <c r="E636" s="57">
        <v>44827</v>
      </c>
      <c r="F636" s="57" t="s">
        <v>337</v>
      </c>
      <c r="G636" s="76" t="s">
        <v>996</v>
      </c>
      <c r="H636" s="59" t="s">
        <v>81</v>
      </c>
      <c r="I636" s="59" t="s">
        <v>362</v>
      </c>
      <c r="J636" s="59" t="s">
        <v>359</v>
      </c>
      <c r="K636" s="59" t="s">
        <v>282</v>
      </c>
      <c r="L636" s="60">
        <v>27</v>
      </c>
      <c r="M636" s="61" t="s">
        <v>283</v>
      </c>
      <c r="N636" s="62" t="s">
        <v>343</v>
      </c>
      <c r="O636" s="63" t="s">
        <v>285</v>
      </c>
      <c r="P636" s="64">
        <v>6129774</v>
      </c>
      <c r="Q636" s="65">
        <f t="shared" si="27"/>
        <v>612977.4</v>
      </c>
      <c r="R636" s="66">
        <f t="shared" si="28"/>
        <v>1048191.3539999999</v>
      </c>
      <c r="S636" s="67">
        <f t="shared" si="29"/>
        <v>6564987.9539999999</v>
      </c>
    </row>
    <row r="637" spans="1:19" x14ac:dyDescent="0.25">
      <c r="A637" s="55">
        <v>632</v>
      </c>
      <c r="B637" s="78">
        <v>1143469847</v>
      </c>
      <c r="C637" s="56" t="s">
        <v>344</v>
      </c>
      <c r="D637" s="56" t="s">
        <v>345</v>
      </c>
      <c r="E637" s="57">
        <v>44828</v>
      </c>
      <c r="F637" s="57" t="s">
        <v>278</v>
      </c>
      <c r="G637" s="76" t="s">
        <v>997</v>
      </c>
      <c r="H637" s="59" t="s">
        <v>83</v>
      </c>
      <c r="I637" s="59" t="s">
        <v>366</v>
      </c>
      <c r="J637" s="59" t="s">
        <v>363</v>
      </c>
      <c r="K637" s="59" t="s">
        <v>292</v>
      </c>
      <c r="L637" s="60">
        <v>70</v>
      </c>
      <c r="M637" s="61" t="s">
        <v>293</v>
      </c>
      <c r="N637" s="62" t="s">
        <v>350</v>
      </c>
      <c r="O637" s="63" t="s">
        <v>295</v>
      </c>
      <c r="P637" s="64">
        <v>6891329</v>
      </c>
      <c r="Q637" s="65">
        <f t="shared" si="27"/>
        <v>689132.9</v>
      </c>
      <c r="R637" s="66">
        <f t="shared" si="28"/>
        <v>1178417.2589999998</v>
      </c>
      <c r="S637" s="67">
        <f t="shared" si="29"/>
        <v>7380613.3589999992</v>
      </c>
    </row>
    <row r="638" spans="1:19" x14ac:dyDescent="0.25">
      <c r="A638" s="55">
        <v>633</v>
      </c>
      <c r="B638" s="78">
        <v>1143434530</v>
      </c>
      <c r="C638" s="56" t="s">
        <v>351</v>
      </c>
      <c r="D638" s="56" t="s">
        <v>277</v>
      </c>
      <c r="E638" s="57">
        <v>44829</v>
      </c>
      <c r="F638" s="57" t="s">
        <v>288</v>
      </c>
      <c r="G638" s="76" t="s">
        <v>998</v>
      </c>
      <c r="H638" s="59" t="s">
        <v>369</v>
      </c>
      <c r="I638" s="59" t="s">
        <v>370</v>
      </c>
      <c r="J638" s="59" t="s">
        <v>367</v>
      </c>
      <c r="K638" s="59" t="s">
        <v>302</v>
      </c>
      <c r="L638" s="60">
        <v>99</v>
      </c>
      <c r="M638" s="61" t="s">
        <v>303</v>
      </c>
      <c r="N638" s="62" t="s">
        <v>284</v>
      </c>
      <c r="O638" s="63" t="s">
        <v>305</v>
      </c>
      <c r="P638" s="64">
        <v>4944513</v>
      </c>
      <c r="Q638" s="65">
        <f t="shared" si="27"/>
        <v>494451.30000000005</v>
      </c>
      <c r="R638" s="66">
        <f t="shared" si="28"/>
        <v>845511.723</v>
      </c>
      <c r="S638" s="67">
        <f t="shared" si="29"/>
        <v>5295573.4230000004</v>
      </c>
    </row>
    <row r="639" spans="1:19" x14ac:dyDescent="0.25">
      <c r="A639" s="55">
        <v>634</v>
      </c>
      <c r="B639" s="78">
        <v>1046874315</v>
      </c>
      <c r="C639" s="56" t="s">
        <v>356</v>
      </c>
      <c r="D639" s="56" t="s">
        <v>287</v>
      </c>
      <c r="E639" s="57">
        <v>44830</v>
      </c>
      <c r="F639" s="57" t="s">
        <v>298</v>
      </c>
      <c r="G639" s="76" t="s">
        <v>999</v>
      </c>
      <c r="H639" s="59" t="s">
        <v>373</v>
      </c>
      <c r="I639" s="59" t="s">
        <v>374</v>
      </c>
      <c r="J639" s="59" t="s">
        <v>371</v>
      </c>
      <c r="K639" s="59" t="s">
        <v>312</v>
      </c>
      <c r="L639" s="60">
        <v>51</v>
      </c>
      <c r="M639" s="61" t="s">
        <v>313</v>
      </c>
      <c r="N639" s="62" t="s">
        <v>294</v>
      </c>
      <c r="O639" s="63" t="s">
        <v>315</v>
      </c>
      <c r="P639" s="64">
        <v>6584581</v>
      </c>
      <c r="Q639" s="65">
        <f t="shared" si="27"/>
        <v>658458.10000000009</v>
      </c>
      <c r="R639" s="66">
        <f t="shared" si="28"/>
        <v>1125963.351</v>
      </c>
      <c r="S639" s="67">
        <f t="shared" si="29"/>
        <v>7052086.2510000002</v>
      </c>
    </row>
    <row r="640" spans="1:19" x14ac:dyDescent="0.25">
      <c r="A640" s="55">
        <v>635</v>
      </c>
      <c r="B640" s="78">
        <v>1234890890</v>
      </c>
      <c r="C640" s="56" t="s">
        <v>360</v>
      </c>
      <c r="D640" s="56" t="s">
        <v>297</v>
      </c>
      <c r="E640" s="57">
        <v>44831</v>
      </c>
      <c r="F640" s="57" t="s">
        <v>308</v>
      </c>
      <c r="G640" s="76" t="s">
        <v>1000</v>
      </c>
      <c r="H640" s="59" t="s">
        <v>377</v>
      </c>
      <c r="I640" s="59" t="s">
        <v>378</v>
      </c>
      <c r="J640" s="59" t="s">
        <v>375</v>
      </c>
      <c r="K640" s="59" t="s">
        <v>322</v>
      </c>
      <c r="L640" s="60">
        <v>46</v>
      </c>
      <c r="M640" s="61" t="s">
        <v>323</v>
      </c>
      <c r="N640" s="62" t="s">
        <v>304</v>
      </c>
      <c r="O640" s="63" t="s">
        <v>325</v>
      </c>
      <c r="P640" s="64">
        <v>4797991</v>
      </c>
      <c r="Q640" s="65">
        <f t="shared" si="27"/>
        <v>479799.10000000003</v>
      </c>
      <c r="R640" s="66">
        <f t="shared" si="28"/>
        <v>820456.46100000013</v>
      </c>
      <c r="S640" s="67">
        <f t="shared" si="29"/>
        <v>5138648.3610000005</v>
      </c>
    </row>
    <row r="641" spans="1:19" x14ac:dyDescent="0.25">
      <c r="A641" s="55">
        <v>636</v>
      </c>
      <c r="B641" s="78">
        <v>1007372651</v>
      </c>
      <c r="C641" s="56" t="s">
        <v>364</v>
      </c>
      <c r="D641" s="56" t="s">
        <v>307</v>
      </c>
      <c r="E641" s="57">
        <v>44832</v>
      </c>
      <c r="F641" s="57" t="s">
        <v>318</v>
      </c>
      <c r="G641" s="76" t="s">
        <v>1001</v>
      </c>
      <c r="H641" s="59" t="s">
        <v>381</v>
      </c>
      <c r="I641" s="59" t="s">
        <v>382</v>
      </c>
      <c r="J641" s="59" t="s">
        <v>379</v>
      </c>
      <c r="K641" s="59" t="s">
        <v>332</v>
      </c>
      <c r="L641" s="60">
        <v>40</v>
      </c>
      <c r="M641" s="61" t="s">
        <v>333</v>
      </c>
      <c r="N641" s="62" t="s">
        <v>314</v>
      </c>
      <c r="O641" s="63" t="s">
        <v>285</v>
      </c>
      <c r="P641" s="64">
        <v>7093662</v>
      </c>
      <c r="Q641" s="65">
        <f t="shared" si="27"/>
        <v>709366.20000000007</v>
      </c>
      <c r="R641" s="66">
        <f t="shared" si="28"/>
        <v>1213016.202</v>
      </c>
      <c r="S641" s="67">
        <f t="shared" si="29"/>
        <v>7597312.0020000003</v>
      </c>
    </row>
    <row r="642" spans="1:19" x14ac:dyDescent="0.25">
      <c r="A642" s="55">
        <v>637</v>
      </c>
      <c r="B642" s="78">
        <v>1143238573</v>
      </c>
      <c r="C642" s="56" t="s">
        <v>54</v>
      </c>
      <c r="D642" s="56" t="s">
        <v>317</v>
      </c>
      <c r="E642" s="57">
        <v>44833</v>
      </c>
      <c r="F642" s="57" t="s">
        <v>328</v>
      </c>
      <c r="G642" s="76" t="s">
        <v>1002</v>
      </c>
      <c r="H642" s="59" t="s">
        <v>129</v>
      </c>
      <c r="I642" s="59" t="s">
        <v>385</v>
      </c>
      <c r="J642" s="59" t="s">
        <v>383</v>
      </c>
      <c r="K642" s="59" t="s">
        <v>341</v>
      </c>
      <c r="L642" s="60">
        <v>80</v>
      </c>
      <c r="M642" s="61" t="s">
        <v>342</v>
      </c>
      <c r="N642" s="62" t="s">
        <v>324</v>
      </c>
      <c r="O642" s="63" t="s">
        <v>295</v>
      </c>
      <c r="P642" s="64">
        <v>2560866</v>
      </c>
      <c r="Q642" s="65">
        <f t="shared" si="27"/>
        <v>256086.6</v>
      </c>
      <c r="R642" s="66">
        <f t="shared" si="28"/>
        <v>437908.08600000001</v>
      </c>
      <c r="S642" s="67">
        <f t="shared" si="29"/>
        <v>2742687.486</v>
      </c>
    </row>
    <row r="643" spans="1:19" x14ac:dyDescent="0.25">
      <c r="A643" s="55">
        <v>638</v>
      </c>
      <c r="B643" s="78">
        <v>1001893213</v>
      </c>
      <c r="C643" s="56" t="s">
        <v>286</v>
      </c>
      <c r="D643" s="56" t="s">
        <v>327</v>
      </c>
      <c r="E643" s="57">
        <v>44834</v>
      </c>
      <c r="F643" s="57" t="s">
        <v>337</v>
      </c>
      <c r="G643" s="76" t="s">
        <v>1003</v>
      </c>
      <c r="H643" s="59" t="s">
        <v>388</v>
      </c>
      <c r="I643" s="59" t="s">
        <v>389</v>
      </c>
      <c r="J643" s="59" t="s">
        <v>386</v>
      </c>
      <c r="K643" s="59" t="s">
        <v>282</v>
      </c>
      <c r="L643" s="60">
        <v>58</v>
      </c>
      <c r="M643" s="61" t="s">
        <v>349</v>
      </c>
      <c r="N643" s="62" t="s">
        <v>334</v>
      </c>
      <c r="O643" s="63" t="s">
        <v>305</v>
      </c>
      <c r="P643" s="64">
        <v>9337508</v>
      </c>
      <c r="Q643" s="65">
        <f t="shared" si="27"/>
        <v>933750.8</v>
      </c>
      <c r="R643" s="66">
        <f t="shared" si="28"/>
        <v>1596713.8679999998</v>
      </c>
      <c r="S643" s="67">
        <f t="shared" si="29"/>
        <v>10000471.068</v>
      </c>
    </row>
    <row r="644" spans="1:19" x14ac:dyDescent="0.25">
      <c r="A644" s="55">
        <v>639</v>
      </c>
      <c r="B644" s="78">
        <v>1043117342</v>
      </c>
      <c r="C644" s="56" t="s">
        <v>296</v>
      </c>
      <c r="D644" s="56" t="s">
        <v>336</v>
      </c>
      <c r="E644" s="57">
        <v>44835</v>
      </c>
      <c r="F644" s="57" t="s">
        <v>278</v>
      </c>
      <c r="G644" s="76" t="s">
        <v>1004</v>
      </c>
      <c r="H644" s="59" t="s">
        <v>392</v>
      </c>
      <c r="I644" s="59" t="s">
        <v>393</v>
      </c>
      <c r="J644" s="59" t="s">
        <v>390</v>
      </c>
      <c r="K644" s="59" t="s">
        <v>292</v>
      </c>
      <c r="L644" s="60">
        <v>83</v>
      </c>
      <c r="M644" s="61" t="s">
        <v>355</v>
      </c>
      <c r="N644" s="62" t="s">
        <v>343</v>
      </c>
      <c r="O644" s="63" t="s">
        <v>315</v>
      </c>
      <c r="P644" s="64">
        <v>4734784</v>
      </c>
      <c r="Q644" s="65">
        <f t="shared" si="27"/>
        <v>473478.40000000002</v>
      </c>
      <c r="R644" s="66">
        <f t="shared" si="28"/>
        <v>809648.0639999999</v>
      </c>
      <c r="S644" s="67">
        <f t="shared" si="29"/>
        <v>5070953.6639999999</v>
      </c>
    </row>
    <row r="645" spans="1:19" x14ac:dyDescent="0.25">
      <c r="A645" s="55">
        <v>640</v>
      </c>
      <c r="B645" s="78">
        <v>1045687834</v>
      </c>
      <c r="C645" s="56" t="s">
        <v>306</v>
      </c>
      <c r="D645" s="56" t="s">
        <v>345</v>
      </c>
      <c r="E645" s="57">
        <v>44836</v>
      </c>
      <c r="F645" s="57" t="s">
        <v>288</v>
      </c>
      <c r="G645" s="76" t="s">
        <v>1005</v>
      </c>
      <c r="H645" s="59" t="s">
        <v>396</v>
      </c>
      <c r="I645" s="59" t="s">
        <v>397</v>
      </c>
      <c r="J645" s="59" t="s">
        <v>394</v>
      </c>
      <c r="K645" s="59" t="s">
        <v>302</v>
      </c>
      <c r="L645" s="60">
        <v>52</v>
      </c>
      <c r="M645" s="61" t="s">
        <v>283</v>
      </c>
      <c r="N645" s="62" t="s">
        <v>350</v>
      </c>
      <c r="O645" s="63" t="s">
        <v>325</v>
      </c>
      <c r="P645" s="64">
        <v>6949605</v>
      </c>
      <c r="Q645" s="65">
        <f t="shared" si="27"/>
        <v>694960.5</v>
      </c>
      <c r="R645" s="66">
        <f t="shared" si="28"/>
        <v>1188382.4550000001</v>
      </c>
      <c r="S645" s="67">
        <f t="shared" si="29"/>
        <v>7443026.9550000001</v>
      </c>
    </row>
    <row r="646" spans="1:19" x14ac:dyDescent="0.25">
      <c r="A646" s="55">
        <v>641</v>
      </c>
      <c r="B646" s="78">
        <v>1002035397</v>
      </c>
      <c r="C646" s="56" t="s">
        <v>316</v>
      </c>
      <c r="D646" s="56" t="s">
        <v>277</v>
      </c>
      <c r="E646" s="57">
        <v>44837</v>
      </c>
      <c r="F646" s="57" t="s">
        <v>298</v>
      </c>
      <c r="G646" s="76" t="s">
        <v>1006</v>
      </c>
      <c r="H646" s="59" t="s">
        <v>79</v>
      </c>
      <c r="I646" s="59" t="s">
        <v>280</v>
      </c>
      <c r="J646" s="59" t="s">
        <v>398</v>
      </c>
      <c r="K646" s="59" t="s">
        <v>312</v>
      </c>
      <c r="L646" s="60">
        <v>41</v>
      </c>
      <c r="M646" s="61" t="s">
        <v>293</v>
      </c>
      <c r="N646" s="62" t="s">
        <v>284</v>
      </c>
      <c r="O646" s="63" t="s">
        <v>285</v>
      </c>
      <c r="P646" s="64">
        <v>8742201</v>
      </c>
      <c r="Q646" s="65">
        <f t="shared" ref="Q646:Q709" si="30">P646*$Q$4</f>
        <v>874220.10000000009</v>
      </c>
      <c r="R646" s="66">
        <f t="shared" ref="R646:R709" si="31">(P646-Q646)*$R$4</f>
        <v>1494916.371</v>
      </c>
      <c r="S646" s="67">
        <f t="shared" si="29"/>
        <v>9362897.2709999997</v>
      </c>
    </row>
    <row r="647" spans="1:19" x14ac:dyDescent="0.25">
      <c r="A647" s="55">
        <v>642</v>
      </c>
      <c r="B647" s="78">
        <v>1090438192</v>
      </c>
      <c r="C647" s="56" t="s">
        <v>326</v>
      </c>
      <c r="D647" s="56" t="s">
        <v>287</v>
      </c>
      <c r="E647" s="57">
        <v>44838</v>
      </c>
      <c r="F647" s="57" t="s">
        <v>308</v>
      </c>
      <c r="G647" s="76" t="s">
        <v>1007</v>
      </c>
      <c r="H647" s="59" t="s">
        <v>61</v>
      </c>
      <c r="I647" s="59" t="s">
        <v>290</v>
      </c>
      <c r="J647" s="59" t="s">
        <v>400</v>
      </c>
      <c r="K647" s="59" t="s">
        <v>322</v>
      </c>
      <c r="L647" s="60">
        <v>90</v>
      </c>
      <c r="M647" s="61" t="s">
        <v>303</v>
      </c>
      <c r="N647" s="62" t="s">
        <v>294</v>
      </c>
      <c r="O647" s="63" t="s">
        <v>295</v>
      </c>
      <c r="P647" s="64">
        <v>7816801</v>
      </c>
      <c r="Q647" s="65">
        <f t="shared" si="30"/>
        <v>781680.10000000009</v>
      </c>
      <c r="R647" s="66">
        <f t="shared" si="31"/>
        <v>1336672.9710000001</v>
      </c>
      <c r="S647" s="67">
        <f t="shared" ref="S647:S710" si="32">P647-Q647+R647</f>
        <v>8371793.8710000003</v>
      </c>
    </row>
    <row r="648" spans="1:19" x14ac:dyDescent="0.25">
      <c r="A648" s="55">
        <v>643</v>
      </c>
      <c r="B648" s="78">
        <v>1003115642</v>
      </c>
      <c r="C648" s="56" t="s">
        <v>335</v>
      </c>
      <c r="D648" s="56" t="s">
        <v>297</v>
      </c>
      <c r="E648" s="57">
        <v>44839</v>
      </c>
      <c r="F648" s="57" t="s">
        <v>318</v>
      </c>
      <c r="G648" s="76" t="s">
        <v>1008</v>
      </c>
      <c r="H648" s="59" t="s">
        <v>63</v>
      </c>
      <c r="I648" s="59" t="s">
        <v>300</v>
      </c>
      <c r="J648" s="59" t="s">
        <v>402</v>
      </c>
      <c r="K648" s="59" t="s">
        <v>332</v>
      </c>
      <c r="L648" s="60">
        <v>66</v>
      </c>
      <c r="M648" s="61" t="s">
        <v>313</v>
      </c>
      <c r="N648" s="62" t="s">
        <v>304</v>
      </c>
      <c r="O648" s="63" t="s">
        <v>305</v>
      </c>
      <c r="P648" s="64">
        <v>2400913</v>
      </c>
      <c r="Q648" s="65">
        <f t="shared" si="30"/>
        <v>240091.30000000002</v>
      </c>
      <c r="R648" s="66">
        <f t="shared" si="31"/>
        <v>410556.12300000002</v>
      </c>
      <c r="S648" s="67">
        <f t="shared" si="32"/>
        <v>2571377.8230000003</v>
      </c>
    </row>
    <row r="649" spans="1:19" x14ac:dyDescent="0.25">
      <c r="A649" s="55">
        <v>644</v>
      </c>
      <c r="B649" s="78">
        <v>1143130997</v>
      </c>
      <c r="C649" s="56" t="s">
        <v>344</v>
      </c>
      <c r="D649" s="56" t="s">
        <v>307</v>
      </c>
      <c r="E649" s="57">
        <v>44840</v>
      </c>
      <c r="F649" s="57" t="s">
        <v>328</v>
      </c>
      <c r="G649" s="76" t="s">
        <v>1009</v>
      </c>
      <c r="H649" s="59" t="s">
        <v>65</v>
      </c>
      <c r="I649" s="59" t="s">
        <v>310</v>
      </c>
      <c r="J649" s="59" t="s">
        <v>404</v>
      </c>
      <c r="K649" s="59" t="s">
        <v>341</v>
      </c>
      <c r="L649" s="60">
        <v>90</v>
      </c>
      <c r="M649" s="61" t="s">
        <v>323</v>
      </c>
      <c r="N649" s="62" t="s">
        <v>314</v>
      </c>
      <c r="O649" s="63" t="s">
        <v>315</v>
      </c>
      <c r="P649" s="64">
        <v>2698624</v>
      </c>
      <c r="Q649" s="65">
        <f t="shared" si="30"/>
        <v>269862.40000000002</v>
      </c>
      <c r="R649" s="66">
        <f t="shared" si="31"/>
        <v>461464.70400000003</v>
      </c>
      <c r="S649" s="67">
        <f t="shared" si="32"/>
        <v>2890226.304</v>
      </c>
    </row>
    <row r="650" spans="1:19" x14ac:dyDescent="0.25">
      <c r="A650" s="55">
        <v>645</v>
      </c>
      <c r="B650" s="78">
        <v>1010101704</v>
      </c>
      <c r="C650" s="56" t="s">
        <v>351</v>
      </c>
      <c r="D650" s="56" t="s">
        <v>317</v>
      </c>
      <c r="E650" s="57">
        <v>44841</v>
      </c>
      <c r="F650" s="57" t="s">
        <v>337</v>
      </c>
      <c r="G650" s="76" t="s">
        <v>1010</v>
      </c>
      <c r="H650" s="59" t="s">
        <v>67</v>
      </c>
      <c r="I650" s="59" t="s">
        <v>320</v>
      </c>
      <c r="J650" s="59" t="s">
        <v>406</v>
      </c>
      <c r="K650" s="59" t="s">
        <v>282</v>
      </c>
      <c r="L650" s="60">
        <v>33</v>
      </c>
      <c r="M650" s="61" t="s">
        <v>333</v>
      </c>
      <c r="N650" s="62" t="s">
        <v>324</v>
      </c>
      <c r="O650" s="63" t="s">
        <v>325</v>
      </c>
      <c r="P650" s="64">
        <v>6624696</v>
      </c>
      <c r="Q650" s="65">
        <f t="shared" si="30"/>
        <v>662469.60000000009</v>
      </c>
      <c r="R650" s="66">
        <f t="shared" si="31"/>
        <v>1132823.0160000001</v>
      </c>
      <c r="S650" s="67">
        <f t="shared" si="32"/>
        <v>7095049.4160000002</v>
      </c>
    </row>
    <row r="651" spans="1:19" x14ac:dyDescent="0.25">
      <c r="A651" s="55">
        <v>646</v>
      </c>
      <c r="B651" s="78">
        <v>1044601359</v>
      </c>
      <c r="C651" s="56" t="s">
        <v>356</v>
      </c>
      <c r="D651" s="56" t="s">
        <v>327</v>
      </c>
      <c r="E651" s="57">
        <v>44842</v>
      </c>
      <c r="F651" s="57" t="s">
        <v>278</v>
      </c>
      <c r="G651" s="76" t="s">
        <v>1011</v>
      </c>
      <c r="H651" s="59" t="s">
        <v>69</v>
      </c>
      <c r="I651" s="59" t="s">
        <v>330</v>
      </c>
      <c r="J651" s="59" t="s">
        <v>408</v>
      </c>
      <c r="K651" s="59" t="s">
        <v>292</v>
      </c>
      <c r="L651" s="60">
        <v>87</v>
      </c>
      <c r="M651" s="61" t="s">
        <v>342</v>
      </c>
      <c r="N651" s="62" t="s">
        <v>334</v>
      </c>
      <c r="O651" s="63" t="s">
        <v>285</v>
      </c>
      <c r="P651" s="64">
        <v>8857457</v>
      </c>
      <c r="Q651" s="65">
        <f t="shared" si="30"/>
        <v>885745.70000000007</v>
      </c>
      <c r="R651" s="66">
        <f t="shared" si="31"/>
        <v>1514625.1469999999</v>
      </c>
      <c r="S651" s="67">
        <f t="shared" si="32"/>
        <v>9486336.4470000006</v>
      </c>
    </row>
    <row r="652" spans="1:19" x14ac:dyDescent="0.25">
      <c r="A652" s="55">
        <v>647</v>
      </c>
      <c r="B652" s="78">
        <v>1140892537</v>
      </c>
      <c r="C652" s="56" t="s">
        <v>360</v>
      </c>
      <c r="D652" s="56" t="s">
        <v>336</v>
      </c>
      <c r="E652" s="57">
        <v>44843</v>
      </c>
      <c r="F652" s="57" t="s">
        <v>288</v>
      </c>
      <c r="G652" s="76" t="s">
        <v>1012</v>
      </c>
      <c r="H652" s="59" t="s">
        <v>71</v>
      </c>
      <c r="I652" s="59" t="s">
        <v>339</v>
      </c>
      <c r="J652" s="59" t="s">
        <v>410</v>
      </c>
      <c r="K652" s="59" t="s">
        <v>302</v>
      </c>
      <c r="L652" s="60">
        <v>86</v>
      </c>
      <c r="M652" s="61" t="s">
        <v>349</v>
      </c>
      <c r="N652" s="62" t="s">
        <v>343</v>
      </c>
      <c r="O652" s="63" t="s">
        <v>295</v>
      </c>
      <c r="P652" s="64">
        <v>9308216</v>
      </c>
      <c r="Q652" s="65">
        <f t="shared" si="30"/>
        <v>930821.60000000009</v>
      </c>
      <c r="R652" s="66">
        <f t="shared" si="31"/>
        <v>1591704.936</v>
      </c>
      <c r="S652" s="67">
        <f t="shared" si="32"/>
        <v>9969099.3360000011</v>
      </c>
    </row>
    <row r="653" spans="1:19" x14ac:dyDescent="0.25">
      <c r="A653" s="55">
        <v>648</v>
      </c>
      <c r="B653" s="78">
        <v>32582452</v>
      </c>
      <c r="C653" s="56" t="s">
        <v>364</v>
      </c>
      <c r="D653" s="56" t="s">
        <v>345</v>
      </c>
      <c r="E653" s="57">
        <v>44844</v>
      </c>
      <c r="F653" s="57" t="s">
        <v>298</v>
      </c>
      <c r="G653" s="76" t="s">
        <v>1013</v>
      </c>
      <c r="H653" s="59" t="s">
        <v>73</v>
      </c>
      <c r="I653" s="59" t="s">
        <v>347</v>
      </c>
      <c r="J653" s="59" t="s">
        <v>412</v>
      </c>
      <c r="K653" s="59" t="s">
        <v>312</v>
      </c>
      <c r="L653" s="60">
        <v>66</v>
      </c>
      <c r="M653" s="61" t="s">
        <v>355</v>
      </c>
      <c r="N653" s="62" t="s">
        <v>350</v>
      </c>
      <c r="O653" s="63" t="s">
        <v>305</v>
      </c>
      <c r="P653" s="64">
        <v>3660641</v>
      </c>
      <c r="Q653" s="65">
        <f t="shared" si="30"/>
        <v>366064.10000000003</v>
      </c>
      <c r="R653" s="66">
        <f t="shared" si="31"/>
        <v>625969.61100000003</v>
      </c>
      <c r="S653" s="67">
        <f t="shared" si="32"/>
        <v>3920546.5109999999</v>
      </c>
    </row>
    <row r="654" spans="1:19" x14ac:dyDescent="0.25">
      <c r="A654" s="55">
        <v>649</v>
      </c>
      <c r="B654" s="78">
        <v>1045721995</v>
      </c>
      <c r="C654" s="56" t="s">
        <v>54</v>
      </c>
      <c r="D654" s="56" t="s">
        <v>277</v>
      </c>
      <c r="E654" s="57">
        <v>44845</v>
      </c>
      <c r="F654" s="57" t="s">
        <v>308</v>
      </c>
      <c r="G654" s="76" t="s">
        <v>1014</v>
      </c>
      <c r="H654" s="59" t="s">
        <v>75</v>
      </c>
      <c r="I654" s="59" t="s">
        <v>353</v>
      </c>
      <c r="J654" s="59" t="s">
        <v>281</v>
      </c>
      <c r="K654" s="59" t="s">
        <v>322</v>
      </c>
      <c r="L654" s="60">
        <v>78</v>
      </c>
      <c r="M654" s="61" t="s">
        <v>283</v>
      </c>
      <c r="N654" s="62" t="s">
        <v>284</v>
      </c>
      <c r="O654" s="63" t="s">
        <v>315</v>
      </c>
      <c r="P654" s="64">
        <v>4049658</v>
      </c>
      <c r="Q654" s="65">
        <f t="shared" si="30"/>
        <v>404965.80000000005</v>
      </c>
      <c r="R654" s="66">
        <f t="shared" si="31"/>
        <v>692491.51800000004</v>
      </c>
      <c r="S654" s="67">
        <f t="shared" si="32"/>
        <v>4337183.7180000003</v>
      </c>
    </row>
    <row r="655" spans="1:19" x14ac:dyDescent="0.25">
      <c r="A655" s="55">
        <v>650</v>
      </c>
      <c r="B655" s="78">
        <v>1047222620</v>
      </c>
      <c r="C655" s="56" t="s">
        <v>286</v>
      </c>
      <c r="D655" s="56" t="s">
        <v>287</v>
      </c>
      <c r="E655" s="57">
        <v>44846</v>
      </c>
      <c r="F655" s="57" t="s">
        <v>318</v>
      </c>
      <c r="G655" s="76" t="s">
        <v>1015</v>
      </c>
      <c r="H655" s="59" t="s">
        <v>77</v>
      </c>
      <c r="I655" s="59" t="s">
        <v>358</v>
      </c>
      <c r="J655" s="59" t="s">
        <v>291</v>
      </c>
      <c r="K655" s="59" t="s">
        <v>332</v>
      </c>
      <c r="L655" s="60">
        <v>73</v>
      </c>
      <c r="M655" s="61" t="s">
        <v>293</v>
      </c>
      <c r="N655" s="62" t="s">
        <v>294</v>
      </c>
      <c r="O655" s="63" t="s">
        <v>325</v>
      </c>
      <c r="P655" s="64">
        <v>9303357</v>
      </c>
      <c r="Q655" s="65">
        <f t="shared" si="30"/>
        <v>930335.70000000007</v>
      </c>
      <c r="R655" s="66">
        <f t="shared" si="31"/>
        <v>1590874.047</v>
      </c>
      <c r="S655" s="67">
        <f t="shared" si="32"/>
        <v>9963895.3469999991</v>
      </c>
    </row>
    <row r="656" spans="1:19" x14ac:dyDescent="0.25">
      <c r="A656" s="55">
        <v>651</v>
      </c>
      <c r="B656" s="78">
        <v>22657164</v>
      </c>
      <c r="C656" s="56" t="s">
        <v>296</v>
      </c>
      <c r="D656" s="56" t="s">
        <v>297</v>
      </c>
      <c r="E656" s="57">
        <v>44847</v>
      </c>
      <c r="F656" s="57" t="s">
        <v>328</v>
      </c>
      <c r="G656" s="76" t="s">
        <v>1016</v>
      </c>
      <c r="H656" s="59" t="s">
        <v>81</v>
      </c>
      <c r="I656" s="59" t="s">
        <v>362</v>
      </c>
      <c r="J656" s="59" t="s">
        <v>301</v>
      </c>
      <c r="K656" s="59" t="s">
        <v>341</v>
      </c>
      <c r="L656" s="60">
        <v>20</v>
      </c>
      <c r="M656" s="61" t="s">
        <v>303</v>
      </c>
      <c r="N656" s="62" t="s">
        <v>304</v>
      </c>
      <c r="O656" s="63" t="s">
        <v>285</v>
      </c>
      <c r="P656" s="64">
        <v>7183199</v>
      </c>
      <c r="Q656" s="65">
        <f t="shared" si="30"/>
        <v>718319.9</v>
      </c>
      <c r="R656" s="66">
        <f t="shared" si="31"/>
        <v>1228327.0289999999</v>
      </c>
      <c r="S656" s="67">
        <f t="shared" si="32"/>
        <v>7693206.1289999997</v>
      </c>
    </row>
    <row r="657" spans="1:19" x14ac:dyDescent="0.25">
      <c r="A657" s="55">
        <v>652</v>
      </c>
      <c r="B657" s="78">
        <v>1143251657</v>
      </c>
      <c r="C657" s="56" t="s">
        <v>306</v>
      </c>
      <c r="D657" s="56" t="s">
        <v>307</v>
      </c>
      <c r="E657" s="57">
        <v>44848</v>
      </c>
      <c r="F657" s="57" t="s">
        <v>337</v>
      </c>
      <c r="G657" s="76" t="s">
        <v>1017</v>
      </c>
      <c r="H657" s="59" t="s">
        <v>83</v>
      </c>
      <c r="I657" s="59" t="s">
        <v>366</v>
      </c>
      <c r="J657" s="59" t="s">
        <v>311</v>
      </c>
      <c r="K657" s="59" t="s">
        <v>282</v>
      </c>
      <c r="L657" s="60">
        <v>15</v>
      </c>
      <c r="M657" s="61" t="s">
        <v>313</v>
      </c>
      <c r="N657" s="62" t="s">
        <v>314</v>
      </c>
      <c r="O657" s="63" t="s">
        <v>295</v>
      </c>
      <c r="P657" s="64">
        <v>5071641</v>
      </c>
      <c r="Q657" s="65">
        <f t="shared" si="30"/>
        <v>507164.10000000003</v>
      </c>
      <c r="R657" s="66">
        <f t="shared" si="31"/>
        <v>867250.61100000003</v>
      </c>
      <c r="S657" s="67">
        <f t="shared" si="32"/>
        <v>5431727.5109999999</v>
      </c>
    </row>
    <row r="658" spans="1:19" x14ac:dyDescent="0.25">
      <c r="A658" s="55">
        <v>653</v>
      </c>
      <c r="B658" s="78">
        <v>32863871</v>
      </c>
      <c r="C658" s="56" t="s">
        <v>316</v>
      </c>
      <c r="D658" s="56" t="s">
        <v>317</v>
      </c>
      <c r="E658" s="57">
        <v>44849</v>
      </c>
      <c r="F658" s="57" t="s">
        <v>278</v>
      </c>
      <c r="G658" s="76" t="s">
        <v>1018</v>
      </c>
      <c r="H658" s="59" t="s">
        <v>369</v>
      </c>
      <c r="I658" s="59" t="s">
        <v>370</v>
      </c>
      <c r="J658" s="59" t="s">
        <v>321</v>
      </c>
      <c r="K658" s="59" t="s">
        <v>292</v>
      </c>
      <c r="L658" s="60">
        <v>36</v>
      </c>
      <c r="M658" s="61" t="s">
        <v>323</v>
      </c>
      <c r="N658" s="62" t="s">
        <v>324</v>
      </c>
      <c r="O658" s="63" t="s">
        <v>305</v>
      </c>
      <c r="P658" s="64">
        <v>9674910</v>
      </c>
      <c r="Q658" s="65">
        <f t="shared" si="30"/>
        <v>967491</v>
      </c>
      <c r="R658" s="66">
        <f t="shared" si="31"/>
        <v>1654409.61</v>
      </c>
      <c r="S658" s="67">
        <f t="shared" si="32"/>
        <v>10361828.609999999</v>
      </c>
    </row>
    <row r="659" spans="1:19" x14ac:dyDescent="0.25">
      <c r="A659" s="55">
        <v>654</v>
      </c>
      <c r="B659" s="78">
        <v>1045706767</v>
      </c>
      <c r="C659" s="56" t="s">
        <v>326</v>
      </c>
      <c r="D659" s="56" t="s">
        <v>327</v>
      </c>
      <c r="E659" s="57">
        <v>44850</v>
      </c>
      <c r="F659" s="57" t="s">
        <v>288</v>
      </c>
      <c r="G659" s="76" t="s">
        <v>1019</v>
      </c>
      <c r="H659" s="59" t="s">
        <v>373</v>
      </c>
      <c r="I659" s="59" t="s">
        <v>374</v>
      </c>
      <c r="J659" s="59" t="s">
        <v>331</v>
      </c>
      <c r="K659" s="59" t="s">
        <v>302</v>
      </c>
      <c r="L659" s="60">
        <v>96</v>
      </c>
      <c r="M659" s="61" t="s">
        <v>333</v>
      </c>
      <c r="N659" s="62" t="s">
        <v>334</v>
      </c>
      <c r="O659" s="63" t="s">
        <v>315</v>
      </c>
      <c r="P659" s="64">
        <v>7707364</v>
      </c>
      <c r="Q659" s="65">
        <f t="shared" si="30"/>
        <v>770736.4</v>
      </c>
      <c r="R659" s="66">
        <f t="shared" si="31"/>
        <v>1317959.2439999999</v>
      </c>
      <c r="S659" s="67">
        <f t="shared" si="32"/>
        <v>8254586.8439999996</v>
      </c>
    </row>
    <row r="660" spans="1:19" x14ac:dyDescent="0.25">
      <c r="A660" s="55">
        <v>655</v>
      </c>
      <c r="B660" s="78">
        <v>1045701763</v>
      </c>
      <c r="C660" s="56" t="s">
        <v>335</v>
      </c>
      <c r="D660" s="56" t="s">
        <v>336</v>
      </c>
      <c r="E660" s="57">
        <v>44851</v>
      </c>
      <c r="F660" s="57" t="s">
        <v>298</v>
      </c>
      <c r="G660" s="76" t="s">
        <v>1020</v>
      </c>
      <c r="H660" s="59" t="s">
        <v>377</v>
      </c>
      <c r="I660" s="59" t="s">
        <v>378</v>
      </c>
      <c r="J660" s="59" t="s">
        <v>340</v>
      </c>
      <c r="K660" s="59" t="s">
        <v>312</v>
      </c>
      <c r="L660" s="60">
        <v>62</v>
      </c>
      <c r="M660" s="61" t="s">
        <v>342</v>
      </c>
      <c r="N660" s="62" t="s">
        <v>343</v>
      </c>
      <c r="O660" s="63" t="s">
        <v>325</v>
      </c>
      <c r="P660" s="64">
        <v>8699236</v>
      </c>
      <c r="Q660" s="65">
        <f t="shared" si="30"/>
        <v>869923.60000000009</v>
      </c>
      <c r="R660" s="66">
        <f t="shared" si="31"/>
        <v>1487569.3560000001</v>
      </c>
      <c r="S660" s="67">
        <f t="shared" si="32"/>
        <v>9316881.756000001</v>
      </c>
    </row>
    <row r="661" spans="1:19" x14ac:dyDescent="0.25">
      <c r="A661" s="55">
        <v>656</v>
      </c>
      <c r="B661" s="78">
        <v>1143137398</v>
      </c>
      <c r="C661" s="56" t="s">
        <v>344</v>
      </c>
      <c r="D661" s="56" t="s">
        <v>345</v>
      </c>
      <c r="E661" s="57">
        <v>44852</v>
      </c>
      <c r="F661" s="57" t="s">
        <v>308</v>
      </c>
      <c r="G661" s="76" t="s">
        <v>1021</v>
      </c>
      <c r="H661" s="59" t="s">
        <v>381</v>
      </c>
      <c r="I661" s="59" t="s">
        <v>382</v>
      </c>
      <c r="J661" s="59" t="s">
        <v>348</v>
      </c>
      <c r="K661" s="59" t="s">
        <v>322</v>
      </c>
      <c r="L661" s="60">
        <v>89</v>
      </c>
      <c r="M661" s="61" t="s">
        <v>349</v>
      </c>
      <c r="N661" s="62" t="s">
        <v>350</v>
      </c>
      <c r="O661" s="63" t="s">
        <v>285</v>
      </c>
      <c r="P661" s="64">
        <v>8009258</v>
      </c>
      <c r="Q661" s="65">
        <f t="shared" si="30"/>
        <v>800925.8</v>
      </c>
      <c r="R661" s="66">
        <f t="shared" si="31"/>
        <v>1369583.118</v>
      </c>
      <c r="S661" s="67">
        <f t="shared" si="32"/>
        <v>8577915.318</v>
      </c>
    </row>
    <row r="662" spans="1:19" x14ac:dyDescent="0.25">
      <c r="A662" s="55">
        <v>657</v>
      </c>
      <c r="B662" s="78">
        <v>1001829459</v>
      </c>
      <c r="C662" s="56" t="s">
        <v>351</v>
      </c>
      <c r="D662" s="56" t="s">
        <v>277</v>
      </c>
      <c r="E662" s="57">
        <v>44853</v>
      </c>
      <c r="F662" s="57" t="s">
        <v>318</v>
      </c>
      <c r="G662" s="76" t="s">
        <v>1022</v>
      </c>
      <c r="H662" s="59" t="s">
        <v>129</v>
      </c>
      <c r="I662" s="59" t="s">
        <v>385</v>
      </c>
      <c r="J662" s="59" t="s">
        <v>354</v>
      </c>
      <c r="K662" s="59" t="s">
        <v>332</v>
      </c>
      <c r="L662" s="60">
        <v>68</v>
      </c>
      <c r="M662" s="61" t="s">
        <v>355</v>
      </c>
      <c r="N662" s="62" t="s">
        <v>284</v>
      </c>
      <c r="O662" s="63" t="s">
        <v>295</v>
      </c>
      <c r="P662" s="64">
        <v>6180564</v>
      </c>
      <c r="Q662" s="65">
        <f t="shared" si="30"/>
        <v>618056.4</v>
      </c>
      <c r="R662" s="66">
        <f t="shared" si="31"/>
        <v>1056876.4439999999</v>
      </c>
      <c r="S662" s="67">
        <f t="shared" si="32"/>
        <v>6619384.0439999998</v>
      </c>
    </row>
    <row r="663" spans="1:19" x14ac:dyDescent="0.25">
      <c r="A663" s="55">
        <v>658</v>
      </c>
      <c r="B663" s="78">
        <v>44156119</v>
      </c>
      <c r="C663" s="56" t="s">
        <v>356</v>
      </c>
      <c r="D663" s="56" t="s">
        <v>287</v>
      </c>
      <c r="E663" s="57">
        <v>44854</v>
      </c>
      <c r="F663" s="57" t="s">
        <v>328</v>
      </c>
      <c r="G663" s="76" t="s">
        <v>1023</v>
      </c>
      <c r="H663" s="59" t="s">
        <v>388</v>
      </c>
      <c r="I663" s="59" t="s">
        <v>389</v>
      </c>
      <c r="J663" s="59" t="s">
        <v>359</v>
      </c>
      <c r="K663" s="59" t="s">
        <v>341</v>
      </c>
      <c r="L663" s="60">
        <v>37</v>
      </c>
      <c r="M663" s="61" t="s">
        <v>283</v>
      </c>
      <c r="N663" s="62" t="s">
        <v>294</v>
      </c>
      <c r="O663" s="63" t="s">
        <v>305</v>
      </c>
      <c r="P663" s="64">
        <v>3786044</v>
      </c>
      <c r="Q663" s="65">
        <f t="shared" si="30"/>
        <v>378604.4</v>
      </c>
      <c r="R663" s="66">
        <f t="shared" si="31"/>
        <v>647413.52399999998</v>
      </c>
      <c r="S663" s="67">
        <f t="shared" si="32"/>
        <v>4054853.1239999998</v>
      </c>
    </row>
    <row r="664" spans="1:19" x14ac:dyDescent="0.25">
      <c r="A664" s="55">
        <v>659</v>
      </c>
      <c r="B664" s="78">
        <v>32803003</v>
      </c>
      <c r="C664" s="56" t="s">
        <v>360</v>
      </c>
      <c r="D664" s="56" t="s">
        <v>297</v>
      </c>
      <c r="E664" s="57">
        <v>44855</v>
      </c>
      <c r="F664" s="57" t="s">
        <v>337</v>
      </c>
      <c r="G664" s="76" t="s">
        <v>1024</v>
      </c>
      <c r="H664" s="59" t="s">
        <v>392</v>
      </c>
      <c r="I664" s="59" t="s">
        <v>393</v>
      </c>
      <c r="J664" s="59" t="s">
        <v>363</v>
      </c>
      <c r="K664" s="59" t="s">
        <v>282</v>
      </c>
      <c r="L664" s="60">
        <v>79</v>
      </c>
      <c r="M664" s="61" t="s">
        <v>293</v>
      </c>
      <c r="N664" s="62" t="s">
        <v>304</v>
      </c>
      <c r="O664" s="63" t="s">
        <v>315</v>
      </c>
      <c r="P664" s="64">
        <v>7130230</v>
      </c>
      <c r="Q664" s="65">
        <f t="shared" si="30"/>
        <v>713023</v>
      </c>
      <c r="R664" s="66">
        <f t="shared" si="31"/>
        <v>1219269.33</v>
      </c>
      <c r="S664" s="67">
        <f t="shared" si="32"/>
        <v>7636476.3300000001</v>
      </c>
    </row>
    <row r="665" spans="1:19" x14ac:dyDescent="0.25">
      <c r="A665" s="55">
        <v>660</v>
      </c>
      <c r="B665" s="78">
        <v>1001916428</v>
      </c>
      <c r="C665" s="56" t="s">
        <v>364</v>
      </c>
      <c r="D665" s="56" t="s">
        <v>307</v>
      </c>
      <c r="E665" s="57">
        <v>44856</v>
      </c>
      <c r="F665" s="57" t="s">
        <v>278</v>
      </c>
      <c r="G665" s="76" t="s">
        <v>1025</v>
      </c>
      <c r="H665" s="59" t="s">
        <v>396</v>
      </c>
      <c r="I665" s="59" t="s">
        <v>397</v>
      </c>
      <c r="J665" s="59" t="s">
        <v>367</v>
      </c>
      <c r="K665" s="59" t="s">
        <v>292</v>
      </c>
      <c r="L665" s="60">
        <v>69</v>
      </c>
      <c r="M665" s="61" t="s">
        <v>303</v>
      </c>
      <c r="N665" s="62" t="s">
        <v>314</v>
      </c>
      <c r="O665" s="63" t="s">
        <v>325</v>
      </c>
      <c r="P665" s="64">
        <v>7262659</v>
      </c>
      <c r="Q665" s="65">
        <f t="shared" si="30"/>
        <v>726265.9</v>
      </c>
      <c r="R665" s="66">
        <f t="shared" si="31"/>
        <v>1241914.689</v>
      </c>
      <c r="S665" s="67">
        <f t="shared" si="32"/>
        <v>7778307.7889999999</v>
      </c>
    </row>
    <row r="666" spans="1:19" x14ac:dyDescent="0.25">
      <c r="A666" s="55">
        <v>661</v>
      </c>
      <c r="B666" s="78">
        <v>1151188945</v>
      </c>
      <c r="C666" s="56" t="s">
        <v>54</v>
      </c>
      <c r="D666" s="56" t="s">
        <v>317</v>
      </c>
      <c r="E666" s="57">
        <v>44857</v>
      </c>
      <c r="F666" s="57" t="s">
        <v>288</v>
      </c>
      <c r="G666" s="76" t="s">
        <v>1026</v>
      </c>
      <c r="H666" s="59" t="s">
        <v>79</v>
      </c>
      <c r="I666" s="59" t="s">
        <v>280</v>
      </c>
      <c r="J666" s="59" t="s">
        <v>371</v>
      </c>
      <c r="K666" s="59" t="s">
        <v>302</v>
      </c>
      <c r="L666" s="60">
        <v>56</v>
      </c>
      <c r="M666" s="61" t="s">
        <v>313</v>
      </c>
      <c r="N666" s="62" t="s">
        <v>324</v>
      </c>
      <c r="O666" s="63" t="s">
        <v>285</v>
      </c>
      <c r="P666" s="64">
        <v>6184782</v>
      </c>
      <c r="Q666" s="65">
        <f t="shared" si="30"/>
        <v>618478.20000000007</v>
      </c>
      <c r="R666" s="66">
        <f t="shared" si="31"/>
        <v>1057597.7220000001</v>
      </c>
      <c r="S666" s="67">
        <f t="shared" si="32"/>
        <v>6623901.5219999999</v>
      </c>
    </row>
    <row r="667" spans="1:19" x14ac:dyDescent="0.25">
      <c r="A667" s="55">
        <v>662</v>
      </c>
      <c r="B667" s="78">
        <v>32783738</v>
      </c>
      <c r="C667" s="56" t="s">
        <v>286</v>
      </c>
      <c r="D667" s="56" t="s">
        <v>327</v>
      </c>
      <c r="E667" s="57">
        <v>44858</v>
      </c>
      <c r="F667" s="57" t="s">
        <v>298</v>
      </c>
      <c r="G667" s="76" t="s">
        <v>1027</v>
      </c>
      <c r="H667" s="59" t="s">
        <v>61</v>
      </c>
      <c r="I667" s="59" t="s">
        <v>290</v>
      </c>
      <c r="J667" s="59" t="s">
        <v>375</v>
      </c>
      <c r="K667" s="59" t="s">
        <v>312</v>
      </c>
      <c r="L667" s="60">
        <v>27</v>
      </c>
      <c r="M667" s="61" t="s">
        <v>323</v>
      </c>
      <c r="N667" s="62" t="s">
        <v>334</v>
      </c>
      <c r="O667" s="63" t="s">
        <v>295</v>
      </c>
      <c r="P667" s="64">
        <v>6876682</v>
      </c>
      <c r="Q667" s="65">
        <f t="shared" si="30"/>
        <v>687668.20000000007</v>
      </c>
      <c r="R667" s="66">
        <f t="shared" si="31"/>
        <v>1175912.622</v>
      </c>
      <c r="S667" s="67">
        <f t="shared" si="32"/>
        <v>7364926.4220000003</v>
      </c>
    </row>
    <row r="668" spans="1:19" x14ac:dyDescent="0.25">
      <c r="A668" s="55">
        <v>663</v>
      </c>
      <c r="B668" s="78">
        <v>1042449847</v>
      </c>
      <c r="C668" s="56" t="s">
        <v>296</v>
      </c>
      <c r="D668" s="56" t="s">
        <v>336</v>
      </c>
      <c r="E668" s="57">
        <v>44859</v>
      </c>
      <c r="F668" s="57" t="s">
        <v>308</v>
      </c>
      <c r="G668" s="76" t="s">
        <v>1028</v>
      </c>
      <c r="H668" s="59" t="s">
        <v>63</v>
      </c>
      <c r="I668" s="59" t="s">
        <v>300</v>
      </c>
      <c r="J668" s="59" t="s">
        <v>379</v>
      </c>
      <c r="K668" s="59" t="s">
        <v>322</v>
      </c>
      <c r="L668" s="60">
        <v>42</v>
      </c>
      <c r="M668" s="61" t="s">
        <v>333</v>
      </c>
      <c r="N668" s="62" t="s">
        <v>343</v>
      </c>
      <c r="O668" s="63" t="s">
        <v>305</v>
      </c>
      <c r="P668" s="64">
        <v>3973814</v>
      </c>
      <c r="Q668" s="65">
        <f t="shared" si="30"/>
        <v>397381.4</v>
      </c>
      <c r="R668" s="66">
        <f t="shared" si="31"/>
        <v>679522.19400000002</v>
      </c>
      <c r="S668" s="67">
        <f t="shared" si="32"/>
        <v>4255954.7939999998</v>
      </c>
    </row>
    <row r="669" spans="1:19" x14ac:dyDescent="0.25">
      <c r="A669" s="55">
        <v>664</v>
      </c>
      <c r="B669" s="78">
        <v>1143467062</v>
      </c>
      <c r="C669" s="56" t="s">
        <v>306</v>
      </c>
      <c r="D669" s="56" t="s">
        <v>345</v>
      </c>
      <c r="E669" s="57">
        <v>44860</v>
      </c>
      <c r="F669" s="57" t="s">
        <v>318</v>
      </c>
      <c r="G669" s="76" t="s">
        <v>1029</v>
      </c>
      <c r="H669" s="59" t="s">
        <v>65</v>
      </c>
      <c r="I669" s="59" t="s">
        <v>310</v>
      </c>
      <c r="J669" s="59" t="s">
        <v>383</v>
      </c>
      <c r="K669" s="59" t="s">
        <v>332</v>
      </c>
      <c r="L669" s="60">
        <v>50</v>
      </c>
      <c r="M669" s="61" t="s">
        <v>342</v>
      </c>
      <c r="N669" s="62" t="s">
        <v>350</v>
      </c>
      <c r="O669" s="63" t="s">
        <v>315</v>
      </c>
      <c r="P669" s="64">
        <v>2880922</v>
      </c>
      <c r="Q669" s="65">
        <f t="shared" si="30"/>
        <v>288092.2</v>
      </c>
      <c r="R669" s="66">
        <f t="shared" si="31"/>
        <v>492637.66199999995</v>
      </c>
      <c r="S669" s="67">
        <f t="shared" si="32"/>
        <v>3085467.4619999998</v>
      </c>
    </row>
    <row r="670" spans="1:19" x14ac:dyDescent="0.25">
      <c r="A670" s="55">
        <v>665</v>
      </c>
      <c r="B670" s="78">
        <v>1002213292</v>
      </c>
      <c r="C670" s="56" t="s">
        <v>316</v>
      </c>
      <c r="D670" s="56" t="s">
        <v>277</v>
      </c>
      <c r="E670" s="57">
        <v>44861</v>
      </c>
      <c r="F670" s="57" t="s">
        <v>328</v>
      </c>
      <c r="G670" s="76" t="s">
        <v>1030</v>
      </c>
      <c r="H670" s="59" t="s">
        <v>67</v>
      </c>
      <c r="I670" s="59" t="s">
        <v>320</v>
      </c>
      <c r="J670" s="59" t="s">
        <v>386</v>
      </c>
      <c r="K670" s="59" t="s">
        <v>341</v>
      </c>
      <c r="L670" s="60">
        <v>17</v>
      </c>
      <c r="M670" s="61" t="s">
        <v>349</v>
      </c>
      <c r="N670" s="62" t="s">
        <v>284</v>
      </c>
      <c r="O670" s="63" t="s">
        <v>325</v>
      </c>
      <c r="P670" s="64">
        <v>3079016</v>
      </c>
      <c r="Q670" s="65">
        <f t="shared" si="30"/>
        <v>307901.60000000003</v>
      </c>
      <c r="R670" s="66">
        <f t="shared" si="31"/>
        <v>526511.73600000003</v>
      </c>
      <c r="S670" s="67">
        <f t="shared" si="32"/>
        <v>3297626.1359999999</v>
      </c>
    </row>
    <row r="671" spans="1:19" x14ac:dyDescent="0.25">
      <c r="A671" s="55">
        <v>666</v>
      </c>
      <c r="B671" s="78">
        <v>55220803</v>
      </c>
      <c r="C671" s="56" t="s">
        <v>326</v>
      </c>
      <c r="D671" s="56" t="s">
        <v>287</v>
      </c>
      <c r="E671" s="57">
        <v>44862</v>
      </c>
      <c r="F671" s="57" t="s">
        <v>337</v>
      </c>
      <c r="G671" s="76" t="s">
        <v>1031</v>
      </c>
      <c r="H671" s="59" t="s">
        <v>69</v>
      </c>
      <c r="I671" s="59" t="s">
        <v>330</v>
      </c>
      <c r="J671" s="59" t="s">
        <v>390</v>
      </c>
      <c r="K671" s="59" t="s">
        <v>282</v>
      </c>
      <c r="L671" s="60">
        <v>20</v>
      </c>
      <c r="M671" s="61" t="s">
        <v>355</v>
      </c>
      <c r="N671" s="62" t="s">
        <v>294</v>
      </c>
      <c r="O671" s="63" t="s">
        <v>285</v>
      </c>
      <c r="P671" s="64">
        <v>4576577</v>
      </c>
      <c r="Q671" s="65">
        <f t="shared" si="30"/>
        <v>457657.7</v>
      </c>
      <c r="R671" s="66">
        <f t="shared" si="31"/>
        <v>782594.66700000002</v>
      </c>
      <c r="S671" s="67">
        <f t="shared" si="32"/>
        <v>4901513.9670000002</v>
      </c>
    </row>
    <row r="672" spans="1:19" x14ac:dyDescent="0.25">
      <c r="A672" s="55">
        <v>667</v>
      </c>
      <c r="B672" s="78">
        <v>32717560</v>
      </c>
      <c r="C672" s="56" t="s">
        <v>335</v>
      </c>
      <c r="D672" s="56" t="s">
        <v>297</v>
      </c>
      <c r="E672" s="57">
        <v>44863</v>
      </c>
      <c r="F672" s="57" t="s">
        <v>278</v>
      </c>
      <c r="G672" s="76" t="s">
        <v>1032</v>
      </c>
      <c r="H672" s="59" t="s">
        <v>71</v>
      </c>
      <c r="I672" s="59" t="s">
        <v>339</v>
      </c>
      <c r="J672" s="59" t="s">
        <v>394</v>
      </c>
      <c r="K672" s="59" t="s">
        <v>292</v>
      </c>
      <c r="L672" s="60">
        <v>15</v>
      </c>
      <c r="M672" s="61" t="s">
        <v>283</v>
      </c>
      <c r="N672" s="62" t="s">
        <v>304</v>
      </c>
      <c r="O672" s="63" t="s">
        <v>295</v>
      </c>
      <c r="P672" s="64">
        <v>2617436</v>
      </c>
      <c r="Q672" s="65">
        <f t="shared" si="30"/>
        <v>261743.6</v>
      </c>
      <c r="R672" s="66">
        <f t="shared" si="31"/>
        <v>447581.55599999998</v>
      </c>
      <c r="S672" s="67">
        <f t="shared" si="32"/>
        <v>2803273.9559999998</v>
      </c>
    </row>
    <row r="673" spans="1:19" x14ac:dyDescent="0.25">
      <c r="A673" s="55">
        <v>668</v>
      </c>
      <c r="B673" s="78">
        <v>72238035</v>
      </c>
      <c r="C673" s="56" t="s">
        <v>344</v>
      </c>
      <c r="D673" s="56" t="s">
        <v>307</v>
      </c>
      <c r="E673" s="57">
        <v>44864</v>
      </c>
      <c r="F673" s="57" t="s">
        <v>288</v>
      </c>
      <c r="G673" s="76" t="s">
        <v>1033</v>
      </c>
      <c r="H673" s="59" t="s">
        <v>73</v>
      </c>
      <c r="I673" s="59" t="s">
        <v>347</v>
      </c>
      <c r="J673" s="59" t="s">
        <v>398</v>
      </c>
      <c r="K673" s="59" t="s">
        <v>302</v>
      </c>
      <c r="L673" s="60">
        <v>91</v>
      </c>
      <c r="M673" s="61" t="s">
        <v>293</v>
      </c>
      <c r="N673" s="62" t="s">
        <v>314</v>
      </c>
      <c r="O673" s="63" t="s">
        <v>305</v>
      </c>
      <c r="P673" s="64">
        <v>9227728</v>
      </c>
      <c r="Q673" s="65">
        <f t="shared" si="30"/>
        <v>922772.8</v>
      </c>
      <c r="R673" s="66">
        <f t="shared" si="31"/>
        <v>1577941.4880000001</v>
      </c>
      <c r="S673" s="67">
        <f t="shared" si="32"/>
        <v>9882896.688000001</v>
      </c>
    </row>
    <row r="674" spans="1:19" x14ac:dyDescent="0.25">
      <c r="A674" s="55">
        <v>669</v>
      </c>
      <c r="B674" s="78">
        <v>1140837891</v>
      </c>
      <c r="C674" s="56" t="s">
        <v>351</v>
      </c>
      <c r="D674" s="56" t="s">
        <v>317</v>
      </c>
      <c r="E674" s="57">
        <v>44865</v>
      </c>
      <c r="F674" s="57" t="s">
        <v>298</v>
      </c>
      <c r="G674" s="76" t="s">
        <v>1034</v>
      </c>
      <c r="H674" s="59" t="s">
        <v>75</v>
      </c>
      <c r="I674" s="59" t="s">
        <v>353</v>
      </c>
      <c r="J674" s="59" t="s">
        <v>400</v>
      </c>
      <c r="K674" s="59" t="s">
        <v>312</v>
      </c>
      <c r="L674" s="60">
        <v>28</v>
      </c>
      <c r="M674" s="61" t="s">
        <v>303</v>
      </c>
      <c r="N674" s="62" t="s">
        <v>324</v>
      </c>
      <c r="O674" s="63" t="s">
        <v>315</v>
      </c>
      <c r="P674" s="64">
        <v>8890890</v>
      </c>
      <c r="Q674" s="65">
        <f t="shared" si="30"/>
        <v>889089</v>
      </c>
      <c r="R674" s="66">
        <f t="shared" si="31"/>
        <v>1520342.19</v>
      </c>
      <c r="S674" s="67">
        <f t="shared" si="32"/>
        <v>9522143.1899999995</v>
      </c>
    </row>
    <row r="675" spans="1:19" x14ac:dyDescent="0.25">
      <c r="A675" s="55">
        <v>670</v>
      </c>
      <c r="B675" s="78">
        <v>55302561</v>
      </c>
      <c r="C675" s="56" t="s">
        <v>356</v>
      </c>
      <c r="D675" s="56" t="s">
        <v>327</v>
      </c>
      <c r="E675" s="57">
        <v>44866</v>
      </c>
      <c r="F675" s="57" t="s">
        <v>308</v>
      </c>
      <c r="G675" s="76" t="s">
        <v>1035</v>
      </c>
      <c r="H675" s="59" t="s">
        <v>77</v>
      </c>
      <c r="I675" s="59" t="s">
        <v>358</v>
      </c>
      <c r="J675" s="59" t="s">
        <v>402</v>
      </c>
      <c r="K675" s="59" t="s">
        <v>322</v>
      </c>
      <c r="L675" s="60">
        <v>62</v>
      </c>
      <c r="M675" s="61" t="s">
        <v>313</v>
      </c>
      <c r="N675" s="62" t="s">
        <v>334</v>
      </c>
      <c r="O675" s="63" t="s">
        <v>325</v>
      </c>
      <c r="P675" s="64">
        <v>4859310</v>
      </c>
      <c r="Q675" s="65">
        <f t="shared" si="30"/>
        <v>485931</v>
      </c>
      <c r="R675" s="66">
        <f t="shared" si="31"/>
        <v>830942.01</v>
      </c>
      <c r="S675" s="67">
        <f t="shared" si="32"/>
        <v>5204321.01</v>
      </c>
    </row>
    <row r="676" spans="1:19" x14ac:dyDescent="0.25">
      <c r="A676" s="55">
        <v>671</v>
      </c>
      <c r="B676" s="78">
        <v>1010120872</v>
      </c>
      <c r="C676" s="56" t="s">
        <v>360</v>
      </c>
      <c r="D676" s="56" t="s">
        <v>336</v>
      </c>
      <c r="E676" s="57">
        <v>44867</v>
      </c>
      <c r="F676" s="57" t="s">
        <v>318</v>
      </c>
      <c r="G676" s="76" t="s">
        <v>1036</v>
      </c>
      <c r="H676" s="59" t="s">
        <v>81</v>
      </c>
      <c r="I676" s="59" t="s">
        <v>362</v>
      </c>
      <c r="J676" s="59" t="s">
        <v>404</v>
      </c>
      <c r="K676" s="59" t="s">
        <v>332</v>
      </c>
      <c r="L676" s="60">
        <v>28</v>
      </c>
      <c r="M676" s="61" t="s">
        <v>323</v>
      </c>
      <c r="N676" s="62" t="s">
        <v>343</v>
      </c>
      <c r="O676" s="63" t="s">
        <v>285</v>
      </c>
      <c r="P676" s="64">
        <v>3321579</v>
      </c>
      <c r="Q676" s="65">
        <f t="shared" si="30"/>
        <v>332157.90000000002</v>
      </c>
      <c r="R676" s="66">
        <f t="shared" si="31"/>
        <v>567990.00900000008</v>
      </c>
      <c r="S676" s="67">
        <f t="shared" si="32"/>
        <v>3557411.1090000002</v>
      </c>
    </row>
    <row r="677" spans="1:19" x14ac:dyDescent="0.25">
      <c r="A677" s="55">
        <v>672</v>
      </c>
      <c r="B677" s="78">
        <v>22464709</v>
      </c>
      <c r="C677" s="56" t="s">
        <v>364</v>
      </c>
      <c r="D677" s="56" t="s">
        <v>345</v>
      </c>
      <c r="E677" s="57">
        <v>44868</v>
      </c>
      <c r="F677" s="57" t="s">
        <v>328</v>
      </c>
      <c r="G677" s="76" t="s">
        <v>1037</v>
      </c>
      <c r="H677" s="59" t="s">
        <v>83</v>
      </c>
      <c r="I677" s="59" t="s">
        <v>366</v>
      </c>
      <c r="J677" s="59" t="s">
        <v>406</v>
      </c>
      <c r="K677" s="59" t="s">
        <v>341</v>
      </c>
      <c r="L677" s="60">
        <v>11</v>
      </c>
      <c r="M677" s="61" t="s">
        <v>333</v>
      </c>
      <c r="N677" s="62" t="s">
        <v>350</v>
      </c>
      <c r="O677" s="63" t="s">
        <v>295</v>
      </c>
      <c r="P677" s="64">
        <v>3458877</v>
      </c>
      <c r="Q677" s="65">
        <f t="shared" si="30"/>
        <v>345887.7</v>
      </c>
      <c r="R677" s="66">
        <f t="shared" si="31"/>
        <v>591467.96699999995</v>
      </c>
      <c r="S677" s="67">
        <f t="shared" si="32"/>
        <v>3704457.267</v>
      </c>
    </row>
    <row r="678" spans="1:19" x14ac:dyDescent="0.25">
      <c r="A678" s="55">
        <v>673</v>
      </c>
      <c r="B678" s="78">
        <v>1082243898</v>
      </c>
      <c r="C678" s="56" t="s">
        <v>54</v>
      </c>
      <c r="D678" s="56" t="s">
        <v>277</v>
      </c>
      <c r="E678" s="57">
        <v>44869</v>
      </c>
      <c r="F678" s="57" t="s">
        <v>337</v>
      </c>
      <c r="G678" s="76" t="s">
        <v>1038</v>
      </c>
      <c r="H678" s="59" t="s">
        <v>369</v>
      </c>
      <c r="I678" s="59" t="s">
        <v>370</v>
      </c>
      <c r="J678" s="59" t="s">
        <v>408</v>
      </c>
      <c r="K678" s="59" t="s">
        <v>282</v>
      </c>
      <c r="L678" s="60">
        <v>78</v>
      </c>
      <c r="M678" s="61" t="s">
        <v>342</v>
      </c>
      <c r="N678" s="62" t="s">
        <v>284</v>
      </c>
      <c r="O678" s="63" t="s">
        <v>305</v>
      </c>
      <c r="P678" s="64">
        <v>8596575</v>
      </c>
      <c r="Q678" s="65">
        <f t="shared" si="30"/>
        <v>859657.5</v>
      </c>
      <c r="R678" s="66">
        <f t="shared" si="31"/>
        <v>1470014.325</v>
      </c>
      <c r="S678" s="67">
        <f t="shared" si="32"/>
        <v>9206931.8249999993</v>
      </c>
    </row>
    <row r="679" spans="1:19" x14ac:dyDescent="0.25">
      <c r="A679" s="55">
        <v>674</v>
      </c>
      <c r="B679" s="78">
        <v>22519440</v>
      </c>
      <c r="C679" s="56" t="s">
        <v>286</v>
      </c>
      <c r="D679" s="56" t="s">
        <v>287</v>
      </c>
      <c r="E679" s="57">
        <v>44870</v>
      </c>
      <c r="F679" s="57" t="s">
        <v>278</v>
      </c>
      <c r="G679" s="76" t="s">
        <v>1039</v>
      </c>
      <c r="H679" s="59" t="s">
        <v>373</v>
      </c>
      <c r="I679" s="59" t="s">
        <v>374</v>
      </c>
      <c r="J679" s="59" t="s">
        <v>410</v>
      </c>
      <c r="K679" s="59" t="s">
        <v>292</v>
      </c>
      <c r="L679" s="60">
        <v>62</v>
      </c>
      <c r="M679" s="61" t="s">
        <v>349</v>
      </c>
      <c r="N679" s="62" t="s">
        <v>294</v>
      </c>
      <c r="O679" s="63" t="s">
        <v>315</v>
      </c>
      <c r="P679" s="64">
        <v>7608142</v>
      </c>
      <c r="Q679" s="65">
        <f t="shared" si="30"/>
        <v>760814.20000000007</v>
      </c>
      <c r="R679" s="66">
        <f t="shared" si="31"/>
        <v>1300992.2819999999</v>
      </c>
      <c r="S679" s="67">
        <f t="shared" si="32"/>
        <v>8148320.0819999995</v>
      </c>
    </row>
    <row r="680" spans="1:19" x14ac:dyDescent="0.25">
      <c r="A680" s="55">
        <v>675</v>
      </c>
      <c r="B680" s="78">
        <v>32750396</v>
      </c>
      <c r="C680" s="56" t="s">
        <v>296</v>
      </c>
      <c r="D680" s="56" t="s">
        <v>297</v>
      </c>
      <c r="E680" s="57">
        <v>44871</v>
      </c>
      <c r="F680" s="57" t="s">
        <v>288</v>
      </c>
      <c r="G680" s="76" t="s">
        <v>1040</v>
      </c>
      <c r="H680" s="59" t="s">
        <v>377</v>
      </c>
      <c r="I680" s="59" t="s">
        <v>378</v>
      </c>
      <c r="J680" s="59" t="s">
        <v>412</v>
      </c>
      <c r="K680" s="59" t="s">
        <v>302</v>
      </c>
      <c r="L680" s="60">
        <v>21</v>
      </c>
      <c r="M680" s="61" t="s">
        <v>355</v>
      </c>
      <c r="N680" s="62" t="s">
        <v>304</v>
      </c>
      <c r="O680" s="63" t="s">
        <v>325</v>
      </c>
      <c r="P680" s="64">
        <v>5977269</v>
      </c>
      <c r="Q680" s="65">
        <f t="shared" si="30"/>
        <v>597726.9</v>
      </c>
      <c r="R680" s="66">
        <f t="shared" si="31"/>
        <v>1022112.999</v>
      </c>
      <c r="S680" s="67">
        <f t="shared" si="32"/>
        <v>6401655.0989999995</v>
      </c>
    </row>
    <row r="681" spans="1:19" x14ac:dyDescent="0.25">
      <c r="A681" s="55">
        <v>676</v>
      </c>
      <c r="B681" s="78">
        <v>1002154225</v>
      </c>
      <c r="C681" s="56" t="s">
        <v>306</v>
      </c>
      <c r="D681" s="56" t="s">
        <v>307</v>
      </c>
      <c r="E681" s="57">
        <v>44872</v>
      </c>
      <c r="F681" s="57" t="s">
        <v>298</v>
      </c>
      <c r="G681" s="76" t="s">
        <v>1041</v>
      </c>
      <c r="H681" s="59" t="s">
        <v>381</v>
      </c>
      <c r="I681" s="59" t="s">
        <v>382</v>
      </c>
      <c r="J681" s="59" t="s">
        <v>281</v>
      </c>
      <c r="K681" s="59" t="s">
        <v>312</v>
      </c>
      <c r="L681" s="60">
        <v>83</v>
      </c>
      <c r="M681" s="61" t="s">
        <v>283</v>
      </c>
      <c r="N681" s="62" t="s">
        <v>314</v>
      </c>
      <c r="O681" s="63" t="s">
        <v>285</v>
      </c>
      <c r="P681" s="64">
        <v>8649177</v>
      </c>
      <c r="Q681" s="65">
        <f t="shared" si="30"/>
        <v>864917.70000000007</v>
      </c>
      <c r="R681" s="66">
        <f t="shared" si="31"/>
        <v>1479009.267</v>
      </c>
      <c r="S681" s="67">
        <f t="shared" si="32"/>
        <v>9263268.5669999998</v>
      </c>
    </row>
    <row r="682" spans="1:19" x14ac:dyDescent="0.25">
      <c r="A682" s="55">
        <v>677</v>
      </c>
      <c r="B682" s="78">
        <v>1129507769</v>
      </c>
      <c r="C682" s="56" t="s">
        <v>316</v>
      </c>
      <c r="D682" s="56" t="s">
        <v>317</v>
      </c>
      <c r="E682" s="57">
        <v>44873</v>
      </c>
      <c r="F682" s="57" t="s">
        <v>308</v>
      </c>
      <c r="G682" s="76" t="s">
        <v>1042</v>
      </c>
      <c r="H682" s="59" t="s">
        <v>129</v>
      </c>
      <c r="I682" s="59" t="s">
        <v>385</v>
      </c>
      <c r="J682" s="59" t="s">
        <v>291</v>
      </c>
      <c r="K682" s="59" t="s">
        <v>322</v>
      </c>
      <c r="L682" s="60">
        <v>57</v>
      </c>
      <c r="M682" s="61" t="s">
        <v>293</v>
      </c>
      <c r="N682" s="62" t="s">
        <v>324</v>
      </c>
      <c r="O682" s="63" t="s">
        <v>295</v>
      </c>
      <c r="P682" s="64">
        <v>5051474</v>
      </c>
      <c r="Q682" s="65">
        <f t="shared" si="30"/>
        <v>505147.4</v>
      </c>
      <c r="R682" s="66">
        <f t="shared" si="31"/>
        <v>863802.05399999989</v>
      </c>
      <c r="S682" s="67">
        <f t="shared" si="32"/>
        <v>5410128.6539999992</v>
      </c>
    </row>
    <row r="683" spans="1:19" x14ac:dyDescent="0.25">
      <c r="A683" s="55">
        <v>678</v>
      </c>
      <c r="B683" s="78">
        <v>1042433253</v>
      </c>
      <c r="C683" s="56" t="s">
        <v>326</v>
      </c>
      <c r="D683" s="56" t="s">
        <v>327</v>
      </c>
      <c r="E683" s="57">
        <v>44874</v>
      </c>
      <c r="F683" s="57" t="s">
        <v>318</v>
      </c>
      <c r="G683" s="76" t="s">
        <v>1043</v>
      </c>
      <c r="H683" s="59" t="s">
        <v>388</v>
      </c>
      <c r="I683" s="59" t="s">
        <v>389</v>
      </c>
      <c r="J683" s="59" t="s">
        <v>301</v>
      </c>
      <c r="K683" s="59" t="s">
        <v>332</v>
      </c>
      <c r="L683" s="60">
        <v>77</v>
      </c>
      <c r="M683" s="61" t="s">
        <v>303</v>
      </c>
      <c r="N683" s="62" t="s">
        <v>334</v>
      </c>
      <c r="O683" s="63" t="s">
        <v>305</v>
      </c>
      <c r="P683" s="64">
        <v>9465839</v>
      </c>
      <c r="Q683" s="65">
        <f t="shared" si="30"/>
        <v>946583.9</v>
      </c>
      <c r="R683" s="66">
        <f t="shared" si="31"/>
        <v>1618658.469</v>
      </c>
      <c r="S683" s="67">
        <f t="shared" si="32"/>
        <v>10137913.569</v>
      </c>
    </row>
    <row r="684" spans="1:19" x14ac:dyDescent="0.25">
      <c r="A684" s="55">
        <v>679</v>
      </c>
      <c r="B684" s="78">
        <v>64930549</v>
      </c>
      <c r="C684" s="56" t="s">
        <v>335</v>
      </c>
      <c r="D684" s="56" t="s">
        <v>336</v>
      </c>
      <c r="E684" s="57">
        <v>44875</v>
      </c>
      <c r="F684" s="57" t="s">
        <v>328</v>
      </c>
      <c r="G684" s="76" t="s">
        <v>1044</v>
      </c>
      <c r="H684" s="59" t="s">
        <v>392</v>
      </c>
      <c r="I684" s="59" t="s">
        <v>393</v>
      </c>
      <c r="J684" s="59" t="s">
        <v>311</v>
      </c>
      <c r="K684" s="59" t="s">
        <v>341</v>
      </c>
      <c r="L684" s="60">
        <v>20</v>
      </c>
      <c r="M684" s="61" t="s">
        <v>313</v>
      </c>
      <c r="N684" s="62" t="s">
        <v>343</v>
      </c>
      <c r="O684" s="63" t="s">
        <v>315</v>
      </c>
      <c r="P684" s="64">
        <v>7553136</v>
      </c>
      <c r="Q684" s="65">
        <f t="shared" si="30"/>
        <v>755313.60000000009</v>
      </c>
      <c r="R684" s="66">
        <f t="shared" si="31"/>
        <v>1291586.2560000001</v>
      </c>
      <c r="S684" s="67">
        <f t="shared" si="32"/>
        <v>8089408.6560000004</v>
      </c>
    </row>
    <row r="685" spans="1:19" x14ac:dyDescent="0.25">
      <c r="A685" s="55">
        <v>680</v>
      </c>
      <c r="B685" s="78">
        <v>1002034184</v>
      </c>
      <c r="C685" s="56" t="s">
        <v>344</v>
      </c>
      <c r="D685" s="56" t="s">
        <v>345</v>
      </c>
      <c r="E685" s="57">
        <v>44876</v>
      </c>
      <c r="F685" s="57" t="s">
        <v>337</v>
      </c>
      <c r="G685" s="76" t="s">
        <v>1045</v>
      </c>
      <c r="H685" s="59" t="s">
        <v>396</v>
      </c>
      <c r="I685" s="59" t="s">
        <v>397</v>
      </c>
      <c r="J685" s="59" t="s">
        <v>321</v>
      </c>
      <c r="K685" s="59" t="s">
        <v>282</v>
      </c>
      <c r="L685" s="60">
        <v>34</v>
      </c>
      <c r="M685" s="61" t="s">
        <v>323</v>
      </c>
      <c r="N685" s="62" t="s">
        <v>350</v>
      </c>
      <c r="O685" s="63" t="s">
        <v>325</v>
      </c>
      <c r="P685" s="64">
        <v>7026675</v>
      </c>
      <c r="Q685" s="65">
        <f t="shared" si="30"/>
        <v>702667.5</v>
      </c>
      <c r="R685" s="66">
        <f t="shared" si="31"/>
        <v>1201561.425</v>
      </c>
      <c r="S685" s="67">
        <f t="shared" si="32"/>
        <v>7525568.9249999998</v>
      </c>
    </row>
    <row r="686" spans="1:19" x14ac:dyDescent="0.25">
      <c r="A686" s="55">
        <v>681</v>
      </c>
      <c r="B686" s="78">
        <v>22563443</v>
      </c>
      <c r="C686" s="56" t="s">
        <v>351</v>
      </c>
      <c r="D686" s="56" t="s">
        <v>277</v>
      </c>
      <c r="E686" s="57">
        <v>44877</v>
      </c>
      <c r="F686" s="57" t="s">
        <v>278</v>
      </c>
      <c r="G686" s="76" t="s">
        <v>1046</v>
      </c>
      <c r="H686" s="59" t="s">
        <v>79</v>
      </c>
      <c r="I686" s="59" t="s">
        <v>280</v>
      </c>
      <c r="J686" s="59" t="s">
        <v>331</v>
      </c>
      <c r="K686" s="59" t="s">
        <v>292</v>
      </c>
      <c r="L686" s="60">
        <v>21</v>
      </c>
      <c r="M686" s="61" t="s">
        <v>333</v>
      </c>
      <c r="N686" s="62" t="s">
        <v>284</v>
      </c>
      <c r="O686" s="63" t="s">
        <v>285</v>
      </c>
      <c r="P686" s="64">
        <v>5206008</v>
      </c>
      <c r="Q686" s="65">
        <f t="shared" si="30"/>
        <v>520600.80000000005</v>
      </c>
      <c r="R686" s="66">
        <f t="shared" si="31"/>
        <v>890227.36800000002</v>
      </c>
      <c r="S686" s="67">
        <f t="shared" si="32"/>
        <v>5575634.568</v>
      </c>
    </row>
    <row r="687" spans="1:19" x14ac:dyDescent="0.25">
      <c r="A687" s="55">
        <v>682</v>
      </c>
      <c r="B687" s="78">
        <v>1001914051</v>
      </c>
      <c r="C687" s="56" t="s">
        <v>356</v>
      </c>
      <c r="D687" s="56" t="s">
        <v>287</v>
      </c>
      <c r="E687" s="57">
        <v>44878</v>
      </c>
      <c r="F687" s="57" t="s">
        <v>288</v>
      </c>
      <c r="G687" s="76" t="s">
        <v>1047</v>
      </c>
      <c r="H687" s="59" t="s">
        <v>61</v>
      </c>
      <c r="I687" s="59" t="s">
        <v>290</v>
      </c>
      <c r="J687" s="59" t="s">
        <v>340</v>
      </c>
      <c r="K687" s="59" t="s">
        <v>302</v>
      </c>
      <c r="L687" s="60">
        <v>17</v>
      </c>
      <c r="M687" s="61" t="s">
        <v>342</v>
      </c>
      <c r="N687" s="62" t="s">
        <v>294</v>
      </c>
      <c r="O687" s="63" t="s">
        <v>295</v>
      </c>
      <c r="P687" s="64">
        <v>5128288</v>
      </c>
      <c r="Q687" s="65">
        <f t="shared" si="30"/>
        <v>512828.80000000005</v>
      </c>
      <c r="R687" s="66">
        <f t="shared" si="31"/>
        <v>876937.24800000002</v>
      </c>
      <c r="S687" s="67">
        <f t="shared" si="32"/>
        <v>5492396.4479999999</v>
      </c>
    </row>
    <row r="688" spans="1:19" x14ac:dyDescent="0.25">
      <c r="A688" s="55">
        <v>683</v>
      </c>
      <c r="B688" s="78">
        <v>1082045159</v>
      </c>
      <c r="C688" s="56" t="s">
        <v>360</v>
      </c>
      <c r="D688" s="56" t="s">
        <v>297</v>
      </c>
      <c r="E688" s="57">
        <v>44879</v>
      </c>
      <c r="F688" s="57" t="s">
        <v>298</v>
      </c>
      <c r="G688" s="76" t="s">
        <v>1048</v>
      </c>
      <c r="H688" s="59" t="s">
        <v>63</v>
      </c>
      <c r="I688" s="59" t="s">
        <v>300</v>
      </c>
      <c r="J688" s="59" t="s">
        <v>348</v>
      </c>
      <c r="K688" s="59" t="s">
        <v>312</v>
      </c>
      <c r="L688" s="60">
        <v>98</v>
      </c>
      <c r="M688" s="61" t="s">
        <v>349</v>
      </c>
      <c r="N688" s="62" t="s">
        <v>304</v>
      </c>
      <c r="O688" s="63" t="s">
        <v>305</v>
      </c>
      <c r="P688" s="64">
        <v>8449204</v>
      </c>
      <c r="Q688" s="65">
        <f t="shared" si="30"/>
        <v>844920.4</v>
      </c>
      <c r="R688" s="66">
        <f t="shared" si="31"/>
        <v>1444813.8839999998</v>
      </c>
      <c r="S688" s="67">
        <f t="shared" si="32"/>
        <v>9049097.4839999992</v>
      </c>
    </row>
    <row r="689" spans="1:19" x14ac:dyDescent="0.25">
      <c r="A689" s="55">
        <v>684</v>
      </c>
      <c r="B689" s="78">
        <v>1007771924</v>
      </c>
      <c r="C689" s="56" t="s">
        <v>364</v>
      </c>
      <c r="D689" s="56" t="s">
        <v>307</v>
      </c>
      <c r="E689" s="57">
        <v>44880</v>
      </c>
      <c r="F689" s="57" t="s">
        <v>308</v>
      </c>
      <c r="G689" s="76" t="s">
        <v>1049</v>
      </c>
      <c r="H689" s="59" t="s">
        <v>65</v>
      </c>
      <c r="I689" s="59" t="s">
        <v>310</v>
      </c>
      <c r="J689" s="59" t="s">
        <v>354</v>
      </c>
      <c r="K689" s="59" t="s">
        <v>322</v>
      </c>
      <c r="L689" s="60">
        <v>17</v>
      </c>
      <c r="M689" s="61" t="s">
        <v>355</v>
      </c>
      <c r="N689" s="62" t="s">
        <v>314</v>
      </c>
      <c r="O689" s="63" t="s">
        <v>315</v>
      </c>
      <c r="P689" s="64">
        <v>9643110</v>
      </c>
      <c r="Q689" s="65">
        <f t="shared" si="30"/>
        <v>964311</v>
      </c>
      <c r="R689" s="66">
        <f t="shared" si="31"/>
        <v>1648971.81</v>
      </c>
      <c r="S689" s="67">
        <f t="shared" si="32"/>
        <v>10327770.810000001</v>
      </c>
    </row>
    <row r="690" spans="1:19" x14ac:dyDescent="0.25">
      <c r="A690" s="55">
        <v>685</v>
      </c>
      <c r="B690" s="78">
        <v>32800870</v>
      </c>
      <c r="C690" s="56" t="s">
        <v>54</v>
      </c>
      <c r="D690" s="56" t="s">
        <v>317</v>
      </c>
      <c r="E690" s="57">
        <v>44881</v>
      </c>
      <c r="F690" s="57" t="s">
        <v>318</v>
      </c>
      <c r="G690" s="76" t="s">
        <v>1050</v>
      </c>
      <c r="H690" s="59" t="s">
        <v>67</v>
      </c>
      <c r="I690" s="59" t="s">
        <v>320</v>
      </c>
      <c r="J690" s="59" t="s">
        <v>359</v>
      </c>
      <c r="K690" s="59" t="s">
        <v>332</v>
      </c>
      <c r="L690" s="60">
        <v>29</v>
      </c>
      <c r="M690" s="61" t="s">
        <v>283</v>
      </c>
      <c r="N690" s="62" t="s">
        <v>324</v>
      </c>
      <c r="O690" s="63" t="s">
        <v>325</v>
      </c>
      <c r="P690" s="64">
        <v>9031319</v>
      </c>
      <c r="Q690" s="65">
        <f t="shared" si="30"/>
        <v>903131.9</v>
      </c>
      <c r="R690" s="66">
        <f t="shared" si="31"/>
        <v>1544355.5489999999</v>
      </c>
      <c r="S690" s="67">
        <f t="shared" si="32"/>
        <v>9672542.6490000002</v>
      </c>
    </row>
    <row r="691" spans="1:19" x14ac:dyDescent="0.25">
      <c r="A691" s="55">
        <v>686</v>
      </c>
      <c r="B691" s="78">
        <v>1143448782</v>
      </c>
      <c r="C691" s="56" t="s">
        <v>286</v>
      </c>
      <c r="D691" s="56" t="s">
        <v>327</v>
      </c>
      <c r="E691" s="57">
        <v>44882</v>
      </c>
      <c r="F691" s="57" t="s">
        <v>328</v>
      </c>
      <c r="G691" s="76" t="s">
        <v>1051</v>
      </c>
      <c r="H691" s="59" t="s">
        <v>69</v>
      </c>
      <c r="I691" s="59" t="s">
        <v>330</v>
      </c>
      <c r="J691" s="59" t="s">
        <v>363</v>
      </c>
      <c r="K691" s="59" t="s">
        <v>341</v>
      </c>
      <c r="L691" s="60">
        <v>93</v>
      </c>
      <c r="M691" s="61" t="s">
        <v>293</v>
      </c>
      <c r="N691" s="62" t="s">
        <v>334</v>
      </c>
      <c r="O691" s="63" t="s">
        <v>285</v>
      </c>
      <c r="P691" s="64">
        <v>3904572</v>
      </c>
      <c r="Q691" s="65">
        <f t="shared" si="30"/>
        <v>390457.2</v>
      </c>
      <c r="R691" s="66">
        <f t="shared" si="31"/>
        <v>667681.81199999992</v>
      </c>
      <c r="S691" s="67">
        <f t="shared" si="32"/>
        <v>4181796.6119999997</v>
      </c>
    </row>
    <row r="692" spans="1:19" x14ac:dyDescent="0.25">
      <c r="A692" s="55">
        <v>687</v>
      </c>
      <c r="B692" s="78">
        <v>1140417955</v>
      </c>
      <c r="C692" s="56" t="s">
        <v>296</v>
      </c>
      <c r="D692" s="56" t="s">
        <v>336</v>
      </c>
      <c r="E692" s="57">
        <v>44883</v>
      </c>
      <c r="F692" s="57" t="s">
        <v>337</v>
      </c>
      <c r="G692" s="76" t="s">
        <v>1052</v>
      </c>
      <c r="H692" s="59" t="s">
        <v>71</v>
      </c>
      <c r="I692" s="59" t="s">
        <v>339</v>
      </c>
      <c r="J692" s="59" t="s">
        <v>367</v>
      </c>
      <c r="K692" s="59" t="s">
        <v>282</v>
      </c>
      <c r="L692" s="60">
        <v>55</v>
      </c>
      <c r="M692" s="61" t="s">
        <v>303</v>
      </c>
      <c r="N692" s="62" t="s">
        <v>343</v>
      </c>
      <c r="O692" s="63" t="s">
        <v>295</v>
      </c>
      <c r="P692" s="64">
        <v>2609343</v>
      </c>
      <c r="Q692" s="65">
        <f t="shared" si="30"/>
        <v>260934.30000000002</v>
      </c>
      <c r="R692" s="66">
        <f t="shared" si="31"/>
        <v>446197.65300000005</v>
      </c>
      <c r="S692" s="67">
        <f t="shared" si="32"/>
        <v>2794606.3530000001</v>
      </c>
    </row>
    <row r="693" spans="1:19" x14ac:dyDescent="0.25">
      <c r="A693" s="55">
        <v>688</v>
      </c>
      <c r="B693" s="78">
        <v>1129484753</v>
      </c>
      <c r="C693" s="56" t="s">
        <v>306</v>
      </c>
      <c r="D693" s="56" t="s">
        <v>345</v>
      </c>
      <c r="E693" s="57">
        <v>44884</v>
      </c>
      <c r="F693" s="57" t="s">
        <v>278</v>
      </c>
      <c r="G693" s="76" t="s">
        <v>1053</v>
      </c>
      <c r="H693" s="59" t="s">
        <v>73</v>
      </c>
      <c r="I693" s="59" t="s">
        <v>347</v>
      </c>
      <c r="J693" s="59" t="s">
        <v>371</v>
      </c>
      <c r="K693" s="59" t="s">
        <v>292</v>
      </c>
      <c r="L693" s="60">
        <v>78</v>
      </c>
      <c r="M693" s="61" t="s">
        <v>313</v>
      </c>
      <c r="N693" s="62" t="s">
        <v>350</v>
      </c>
      <c r="O693" s="63" t="s">
        <v>305</v>
      </c>
      <c r="P693" s="64">
        <v>4786404</v>
      </c>
      <c r="Q693" s="65">
        <f t="shared" si="30"/>
        <v>478640.4</v>
      </c>
      <c r="R693" s="66">
        <f t="shared" si="31"/>
        <v>818475.08399999992</v>
      </c>
      <c r="S693" s="67">
        <f t="shared" si="32"/>
        <v>5126238.6839999994</v>
      </c>
    </row>
    <row r="694" spans="1:19" x14ac:dyDescent="0.25">
      <c r="A694" s="55">
        <v>689</v>
      </c>
      <c r="B694" s="78">
        <v>1140845685</v>
      </c>
      <c r="C694" s="56" t="s">
        <v>316</v>
      </c>
      <c r="D694" s="56" t="s">
        <v>277</v>
      </c>
      <c r="E694" s="57">
        <v>44885</v>
      </c>
      <c r="F694" s="57" t="s">
        <v>288</v>
      </c>
      <c r="G694" s="76" t="s">
        <v>1054</v>
      </c>
      <c r="H694" s="59" t="s">
        <v>75</v>
      </c>
      <c r="I694" s="59" t="s">
        <v>353</v>
      </c>
      <c r="J694" s="59" t="s">
        <v>375</v>
      </c>
      <c r="K694" s="59" t="s">
        <v>302</v>
      </c>
      <c r="L694" s="60">
        <v>90</v>
      </c>
      <c r="M694" s="61" t="s">
        <v>323</v>
      </c>
      <c r="N694" s="62" t="s">
        <v>284</v>
      </c>
      <c r="O694" s="63" t="s">
        <v>315</v>
      </c>
      <c r="P694" s="64">
        <v>4875373</v>
      </c>
      <c r="Q694" s="65">
        <f t="shared" si="30"/>
        <v>487537.30000000005</v>
      </c>
      <c r="R694" s="66">
        <f t="shared" si="31"/>
        <v>833688.78300000005</v>
      </c>
      <c r="S694" s="67">
        <f t="shared" si="32"/>
        <v>5221524.483</v>
      </c>
    </row>
    <row r="695" spans="1:19" x14ac:dyDescent="0.25">
      <c r="A695" s="55">
        <v>690</v>
      </c>
      <c r="B695" s="78">
        <v>1143166633</v>
      </c>
      <c r="C695" s="56" t="s">
        <v>326</v>
      </c>
      <c r="D695" s="56" t="s">
        <v>287</v>
      </c>
      <c r="E695" s="57">
        <v>44886</v>
      </c>
      <c r="F695" s="57" t="s">
        <v>298</v>
      </c>
      <c r="G695" s="76" t="s">
        <v>1055</v>
      </c>
      <c r="H695" s="59" t="s">
        <v>77</v>
      </c>
      <c r="I695" s="59" t="s">
        <v>358</v>
      </c>
      <c r="J695" s="59" t="s">
        <v>379</v>
      </c>
      <c r="K695" s="59" t="s">
        <v>312</v>
      </c>
      <c r="L695" s="60">
        <v>68</v>
      </c>
      <c r="M695" s="61" t="s">
        <v>333</v>
      </c>
      <c r="N695" s="62" t="s">
        <v>294</v>
      </c>
      <c r="O695" s="63" t="s">
        <v>325</v>
      </c>
      <c r="P695" s="64">
        <v>8800545</v>
      </c>
      <c r="Q695" s="65">
        <f t="shared" si="30"/>
        <v>880054.5</v>
      </c>
      <c r="R695" s="66">
        <f t="shared" si="31"/>
        <v>1504893.1950000001</v>
      </c>
      <c r="S695" s="67">
        <f t="shared" si="32"/>
        <v>9425383.6950000003</v>
      </c>
    </row>
    <row r="696" spans="1:19" x14ac:dyDescent="0.25">
      <c r="A696" s="55">
        <v>691</v>
      </c>
      <c r="B696" s="78">
        <v>1143434531</v>
      </c>
      <c r="C696" s="56" t="s">
        <v>335</v>
      </c>
      <c r="D696" s="56" t="s">
        <v>297</v>
      </c>
      <c r="E696" s="57">
        <v>44887</v>
      </c>
      <c r="F696" s="57" t="s">
        <v>308</v>
      </c>
      <c r="G696" s="76" t="s">
        <v>1056</v>
      </c>
      <c r="H696" s="59" t="s">
        <v>81</v>
      </c>
      <c r="I696" s="59" t="s">
        <v>362</v>
      </c>
      <c r="J696" s="59" t="s">
        <v>383</v>
      </c>
      <c r="K696" s="59" t="s">
        <v>322</v>
      </c>
      <c r="L696" s="60">
        <v>31</v>
      </c>
      <c r="M696" s="61" t="s">
        <v>342</v>
      </c>
      <c r="N696" s="62" t="s">
        <v>304</v>
      </c>
      <c r="O696" s="63" t="s">
        <v>285</v>
      </c>
      <c r="P696" s="64">
        <v>6913650</v>
      </c>
      <c r="Q696" s="65">
        <f t="shared" si="30"/>
        <v>691365</v>
      </c>
      <c r="R696" s="66">
        <f t="shared" si="31"/>
        <v>1182234.1499999999</v>
      </c>
      <c r="S696" s="67">
        <f t="shared" si="32"/>
        <v>7404519.1500000004</v>
      </c>
    </row>
    <row r="697" spans="1:19" x14ac:dyDescent="0.25">
      <c r="A697" s="55">
        <v>692</v>
      </c>
      <c r="B697" s="78">
        <v>1048294280</v>
      </c>
      <c r="C697" s="56" t="s">
        <v>344</v>
      </c>
      <c r="D697" s="56" t="s">
        <v>307</v>
      </c>
      <c r="E697" s="57">
        <v>44888</v>
      </c>
      <c r="F697" s="57" t="s">
        <v>318</v>
      </c>
      <c r="G697" s="76" t="s">
        <v>1057</v>
      </c>
      <c r="H697" s="59" t="s">
        <v>83</v>
      </c>
      <c r="I697" s="59" t="s">
        <v>366</v>
      </c>
      <c r="J697" s="59" t="s">
        <v>386</v>
      </c>
      <c r="K697" s="59" t="s">
        <v>332</v>
      </c>
      <c r="L697" s="60">
        <v>65</v>
      </c>
      <c r="M697" s="61" t="s">
        <v>349</v>
      </c>
      <c r="N697" s="62" t="s">
        <v>314</v>
      </c>
      <c r="O697" s="63" t="s">
        <v>295</v>
      </c>
      <c r="P697" s="64">
        <v>5357098</v>
      </c>
      <c r="Q697" s="65">
        <f t="shared" si="30"/>
        <v>535709.80000000005</v>
      </c>
      <c r="R697" s="66">
        <f t="shared" si="31"/>
        <v>916063.75800000003</v>
      </c>
      <c r="S697" s="67">
        <f t="shared" si="32"/>
        <v>5737451.9580000006</v>
      </c>
    </row>
    <row r="698" spans="1:19" x14ac:dyDescent="0.25">
      <c r="A698" s="55">
        <v>693</v>
      </c>
      <c r="B698" s="78">
        <v>22742592</v>
      </c>
      <c r="C698" s="56" t="s">
        <v>351</v>
      </c>
      <c r="D698" s="56" t="s">
        <v>317</v>
      </c>
      <c r="E698" s="57">
        <v>44889</v>
      </c>
      <c r="F698" s="57" t="s">
        <v>328</v>
      </c>
      <c r="G698" s="76" t="s">
        <v>1058</v>
      </c>
      <c r="H698" s="59" t="s">
        <v>369</v>
      </c>
      <c r="I698" s="59" t="s">
        <v>370</v>
      </c>
      <c r="J698" s="59" t="s">
        <v>390</v>
      </c>
      <c r="K698" s="59" t="s">
        <v>341</v>
      </c>
      <c r="L698" s="60">
        <v>68</v>
      </c>
      <c r="M698" s="61" t="s">
        <v>355</v>
      </c>
      <c r="N698" s="62" t="s">
        <v>324</v>
      </c>
      <c r="O698" s="63" t="s">
        <v>305</v>
      </c>
      <c r="P698" s="64">
        <v>9898248</v>
      </c>
      <c r="Q698" s="65">
        <f t="shared" si="30"/>
        <v>989824.8</v>
      </c>
      <c r="R698" s="66">
        <f t="shared" si="31"/>
        <v>1692600.4079999998</v>
      </c>
      <c r="S698" s="67">
        <f t="shared" si="32"/>
        <v>10601023.607999999</v>
      </c>
    </row>
    <row r="699" spans="1:19" x14ac:dyDescent="0.25">
      <c r="A699" s="55">
        <v>694</v>
      </c>
      <c r="B699" s="78">
        <v>1143433201</v>
      </c>
      <c r="C699" s="56" t="s">
        <v>356</v>
      </c>
      <c r="D699" s="56" t="s">
        <v>327</v>
      </c>
      <c r="E699" s="57">
        <v>44890</v>
      </c>
      <c r="F699" s="57" t="s">
        <v>337</v>
      </c>
      <c r="G699" s="76" t="s">
        <v>1059</v>
      </c>
      <c r="H699" s="59" t="s">
        <v>373</v>
      </c>
      <c r="I699" s="59" t="s">
        <v>374</v>
      </c>
      <c r="J699" s="59" t="s">
        <v>394</v>
      </c>
      <c r="K699" s="59" t="s">
        <v>282</v>
      </c>
      <c r="L699" s="60">
        <v>20</v>
      </c>
      <c r="M699" s="61" t="s">
        <v>283</v>
      </c>
      <c r="N699" s="62" t="s">
        <v>334</v>
      </c>
      <c r="O699" s="63" t="s">
        <v>315</v>
      </c>
      <c r="P699" s="64">
        <v>8676685</v>
      </c>
      <c r="Q699" s="65">
        <f t="shared" si="30"/>
        <v>867668.5</v>
      </c>
      <c r="R699" s="66">
        <f t="shared" si="31"/>
        <v>1483713.135</v>
      </c>
      <c r="S699" s="67">
        <f t="shared" si="32"/>
        <v>9292729.6349999998</v>
      </c>
    </row>
    <row r="700" spans="1:19" x14ac:dyDescent="0.25">
      <c r="A700" s="55">
        <v>695</v>
      </c>
      <c r="B700" s="78">
        <v>1103218781</v>
      </c>
      <c r="C700" s="56" t="s">
        <v>360</v>
      </c>
      <c r="D700" s="56" t="s">
        <v>336</v>
      </c>
      <c r="E700" s="57">
        <v>44891</v>
      </c>
      <c r="F700" s="57" t="s">
        <v>278</v>
      </c>
      <c r="G700" s="76" t="s">
        <v>1060</v>
      </c>
      <c r="H700" s="59" t="s">
        <v>377</v>
      </c>
      <c r="I700" s="59" t="s">
        <v>378</v>
      </c>
      <c r="J700" s="59" t="s">
        <v>398</v>
      </c>
      <c r="K700" s="59" t="s">
        <v>292</v>
      </c>
      <c r="L700" s="60">
        <v>66</v>
      </c>
      <c r="M700" s="61" t="s">
        <v>293</v>
      </c>
      <c r="N700" s="62" t="s">
        <v>343</v>
      </c>
      <c r="O700" s="63" t="s">
        <v>325</v>
      </c>
      <c r="P700" s="64">
        <v>7724491</v>
      </c>
      <c r="Q700" s="65">
        <f t="shared" si="30"/>
        <v>772449.10000000009</v>
      </c>
      <c r="R700" s="66">
        <f t="shared" si="31"/>
        <v>1320887.9610000001</v>
      </c>
      <c r="S700" s="67">
        <f t="shared" si="32"/>
        <v>8272929.8610000005</v>
      </c>
    </row>
    <row r="701" spans="1:19" x14ac:dyDescent="0.25">
      <c r="A701" s="55">
        <v>696</v>
      </c>
      <c r="B701" s="78">
        <v>1010062833</v>
      </c>
      <c r="C701" s="56" t="s">
        <v>364</v>
      </c>
      <c r="D701" s="56" t="s">
        <v>345</v>
      </c>
      <c r="E701" s="57">
        <v>44892</v>
      </c>
      <c r="F701" s="57" t="s">
        <v>288</v>
      </c>
      <c r="G701" s="76" t="s">
        <v>1061</v>
      </c>
      <c r="H701" s="59" t="s">
        <v>381</v>
      </c>
      <c r="I701" s="59" t="s">
        <v>382</v>
      </c>
      <c r="J701" s="59" t="s">
        <v>400</v>
      </c>
      <c r="K701" s="59" t="s">
        <v>302</v>
      </c>
      <c r="L701" s="60">
        <v>74</v>
      </c>
      <c r="M701" s="61" t="s">
        <v>303</v>
      </c>
      <c r="N701" s="62" t="s">
        <v>350</v>
      </c>
      <c r="O701" s="63" t="s">
        <v>285</v>
      </c>
      <c r="P701" s="64">
        <v>4001493</v>
      </c>
      <c r="Q701" s="65">
        <f t="shared" si="30"/>
        <v>400149.30000000005</v>
      </c>
      <c r="R701" s="66">
        <f t="shared" si="31"/>
        <v>684255.30300000007</v>
      </c>
      <c r="S701" s="67">
        <f t="shared" si="32"/>
        <v>4285599.0030000005</v>
      </c>
    </row>
    <row r="702" spans="1:19" x14ac:dyDescent="0.25">
      <c r="A702" s="55">
        <v>697</v>
      </c>
      <c r="B702" s="78">
        <v>1002031956</v>
      </c>
      <c r="C702" s="56" t="s">
        <v>54</v>
      </c>
      <c r="D702" s="56" t="s">
        <v>277</v>
      </c>
      <c r="E702" s="57">
        <v>44893</v>
      </c>
      <c r="F702" s="57" t="s">
        <v>298</v>
      </c>
      <c r="G702" s="76" t="s">
        <v>1062</v>
      </c>
      <c r="H702" s="59" t="s">
        <v>129</v>
      </c>
      <c r="I702" s="59" t="s">
        <v>385</v>
      </c>
      <c r="J702" s="59" t="s">
        <v>402</v>
      </c>
      <c r="K702" s="59" t="s">
        <v>312</v>
      </c>
      <c r="L702" s="60">
        <v>12</v>
      </c>
      <c r="M702" s="61" t="s">
        <v>313</v>
      </c>
      <c r="N702" s="62" t="s">
        <v>284</v>
      </c>
      <c r="O702" s="63" t="s">
        <v>295</v>
      </c>
      <c r="P702" s="64">
        <v>8410260</v>
      </c>
      <c r="Q702" s="65">
        <f t="shared" si="30"/>
        <v>841026</v>
      </c>
      <c r="R702" s="66">
        <f t="shared" si="31"/>
        <v>1438154.46</v>
      </c>
      <c r="S702" s="67">
        <f t="shared" si="32"/>
        <v>9007388.4600000009</v>
      </c>
    </row>
    <row r="703" spans="1:19" x14ac:dyDescent="0.25">
      <c r="A703" s="55">
        <v>698</v>
      </c>
      <c r="B703" s="78">
        <v>1143258122</v>
      </c>
      <c r="C703" s="56" t="s">
        <v>286</v>
      </c>
      <c r="D703" s="56" t="s">
        <v>287</v>
      </c>
      <c r="E703" s="57">
        <v>44894</v>
      </c>
      <c r="F703" s="57" t="s">
        <v>308</v>
      </c>
      <c r="G703" s="76" t="s">
        <v>1063</v>
      </c>
      <c r="H703" s="59" t="s">
        <v>388</v>
      </c>
      <c r="I703" s="59" t="s">
        <v>389</v>
      </c>
      <c r="J703" s="59" t="s">
        <v>404</v>
      </c>
      <c r="K703" s="59" t="s">
        <v>322</v>
      </c>
      <c r="L703" s="60">
        <v>24</v>
      </c>
      <c r="M703" s="61" t="s">
        <v>323</v>
      </c>
      <c r="N703" s="62" t="s">
        <v>294</v>
      </c>
      <c r="O703" s="63" t="s">
        <v>305</v>
      </c>
      <c r="P703" s="64">
        <v>3015644</v>
      </c>
      <c r="Q703" s="65">
        <f t="shared" si="30"/>
        <v>301564.40000000002</v>
      </c>
      <c r="R703" s="66">
        <f t="shared" si="31"/>
        <v>515675.12400000001</v>
      </c>
      <c r="S703" s="67">
        <f t="shared" si="32"/>
        <v>3229754.7239999999</v>
      </c>
    </row>
    <row r="704" spans="1:19" x14ac:dyDescent="0.25">
      <c r="A704" s="55">
        <v>699</v>
      </c>
      <c r="B704" s="78">
        <v>85453592</v>
      </c>
      <c r="C704" s="56" t="s">
        <v>296</v>
      </c>
      <c r="D704" s="56" t="s">
        <v>297</v>
      </c>
      <c r="E704" s="57">
        <v>44895</v>
      </c>
      <c r="F704" s="57" t="s">
        <v>318</v>
      </c>
      <c r="G704" s="76" t="s">
        <v>1064</v>
      </c>
      <c r="H704" s="59" t="s">
        <v>392</v>
      </c>
      <c r="I704" s="59" t="s">
        <v>393</v>
      </c>
      <c r="J704" s="59" t="s">
        <v>406</v>
      </c>
      <c r="K704" s="59" t="s">
        <v>332</v>
      </c>
      <c r="L704" s="60">
        <v>24</v>
      </c>
      <c r="M704" s="61" t="s">
        <v>333</v>
      </c>
      <c r="N704" s="62" t="s">
        <v>304</v>
      </c>
      <c r="O704" s="63" t="s">
        <v>315</v>
      </c>
      <c r="P704" s="64">
        <v>4284734</v>
      </c>
      <c r="Q704" s="65">
        <f t="shared" si="30"/>
        <v>428473.4</v>
      </c>
      <c r="R704" s="66">
        <f t="shared" si="31"/>
        <v>732689.51400000008</v>
      </c>
      <c r="S704" s="67">
        <f t="shared" si="32"/>
        <v>4588950.1140000001</v>
      </c>
    </row>
    <row r="705" spans="1:19" x14ac:dyDescent="0.25">
      <c r="A705" s="55">
        <v>700</v>
      </c>
      <c r="B705" s="78">
        <v>1143439793</v>
      </c>
      <c r="C705" s="56" t="s">
        <v>306</v>
      </c>
      <c r="D705" s="56" t="s">
        <v>307</v>
      </c>
      <c r="E705" s="57">
        <v>44896</v>
      </c>
      <c r="F705" s="57" t="s">
        <v>328</v>
      </c>
      <c r="G705" s="76" t="s">
        <v>1065</v>
      </c>
      <c r="H705" s="59" t="s">
        <v>396</v>
      </c>
      <c r="I705" s="59" t="s">
        <v>397</v>
      </c>
      <c r="J705" s="59" t="s">
        <v>408</v>
      </c>
      <c r="K705" s="59" t="s">
        <v>341</v>
      </c>
      <c r="L705" s="60">
        <v>81</v>
      </c>
      <c r="M705" s="61" t="s">
        <v>342</v>
      </c>
      <c r="N705" s="62" t="s">
        <v>314</v>
      </c>
      <c r="O705" s="63" t="s">
        <v>325</v>
      </c>
      <c r="P705" s="64">
        <v>9884205</v>
      </c>
      <c r="Q705" s="65">
        <f t="shared" si="30"/>
        <v>988420.5</v>
      </c>
      <c r="R705" s="66">
        <f t="shared" si="31"/>
        <v>1690199.0549999999</v>
      </c>
      <c r="S705" s="67">
        <f t="shared" si="32"/>
        <v>10585983.555</v>
      </c>
    </row>
    <row r="706" spans="1:19" x14ac:dyDescent="0.25">
      <c r="A706" s="55">
        <v>701</v>
      </c>
      <c r="B706" s="78">
        <v>1001947825</v>
      </c>
      <c r="C706" s="56" t="s">
        <v>316</v>
      </c>
      <c r="D706" s="56" t="s">
        <v>317</v>
      </c>
      <c r="E706" s="57">
        <v>44897</v>
      </c>
      <c r="F706" s="57" t="s">
        <v>337</v>
      </c>
      <c r="G706" s="76" t="s">
        <v>1066</v>
      </c>
      <c r="H706" s="59" t="s">
        <v>79</v>
      </c>
      <c r="I706" s="59" t="s">
        <v>280</v>
      </c>
      <c r="J706" s="59" t="s">
        <v>410</v>
      </c>
      <c r="K706" s="59" t="s">
        <v>282</v>
      </c>
      <c r="L706" s="60">
        <v>64</v>
      </c>
      <c r="M706" s="61" t="s">
        <v>349</v>
      </c>
      <c r="N706" s="62" t="s">
        <v>324</v>
      </c>
      <c r="O706" s="63" t="s">
        <v>285</v>
      </c>
      <c r="P706" s="64">
        <v>8842681</v>
      </c>
      <c r="Q706" s="65">
        <f t="shared" si="30"/>
        <v>884268.10000000009</v>
      </c>
      <c r="R706" s="66">
        <f t="shared" si="31"/>
        <v>1512098.4510000001</v>
      </c>
      <c r="S706" s="67">
        <f t="shared" si="32"/>
        <v>9470511.3509999998</v>
      </c>
    </row>
    <row r="707" spans="1:19" x14ac:dyDescent="0.25">
      <c r="A707" s="55">
        <v>702</v>
      </c>
      <c r="B707" s="78">
        <v>49793350</v>
      </c>
      <c r="C707" s="56" t="s">
        <v>326</v>
      </c>
      <c r="D707" s="56" t="s">
        <v>327</v>
      </c>
      <c r="E707" s="57">
        <v>44898</v>
      </c>
      <c r="F707" s="57" t="s">
        <v>278</v>
      </c>
      <c r="G707" s="76" t="s">
        <v>1067</v>
      </c>
      <c r="H707" s="59" t="s">
        <v>61</v>
      </c>
      <c r="I707" s="59" t="s">
        <v>290</v>
      </c>
      <c r="J707" s="59" t="s">
        <v>412</v>
      </c>
      <c r="K707" s="59" t="s">
        <v>292</v>
      </c>
      <c r="L707" s="60">
        <v>100</v>
      </c>
      <c r="M707" s="61" t="s">
        <v>355</v>
      </c>
      <c r="N707" s="62" t="s">
        <v>334</v>
      </c>
      <c r="O707" s="63" t="s">
        <v>295</v>
      </c>
      <c r="P707" s="64">
        <v>4660368</v>
      </c>
      <c r="Q707" s="65">
        <f t="shared" si="30"/>
        <v>466036.80000000005</v>
      </c>
      <c r="R707" s="66">
        <f t="shared" si="31"/>
        <v>796922.92800000007</v>
      </c>
      <c r="S707" s="67">
        <f t="shared" si="32"/>
        <v>4991254.1280000005</v>
      </c>
    </row>
    <row r="708" spans="1:19" x14ac:dyDescent="0.25">
      <c r="A708" s="55">
        <v>703</v>
      </c>
      <c r="B708" s="78">
        <v>1042351724</v>
      </c>
      <c r="C708" s="56" t="s">
        <v>335</v>
      </c>
      <c r="D708" s="56" t="s">
        <v>336</v>
      </c>
      <c r="E708" s="57">
        <v>44899</v>
      </c>
      <c r="F708" s="57" t="s">
        <v>288</v>
      </c>
      <c r="G708" s="76" t="s">
        <v>1068</v>
      </c>
      <c r="H708" s="59" t="s">
        <v>63</v>
      </c>
      <c r="I708" s="59" t="s">
        <v>300</v>
      </c>
      <c r="J708" s="59" t="s">
        <v>281</v>
      </c>
      <c r="K708" s="59" t="s">
        <v>302</v>
      </c>
      <c r="L708" s="60">
        <v>42</v>
      </c>
      <c r="M708" s="61" t="s">
        <v>283</v>
      </c>
      <c r="N708" s="62" t="s">
        <v>343</v>
      </c>
      <c r="O708" s="63" t="s">
        <v>305</v>
      </c>
      <c r="P708" s="64">
        <v>2717261</v>
      </c>
      <c r="Q708" s="65">
        <f t="shared" si="30"/>
        <v>271726.10000000003</v>
      </c>
      <c r="R708" s="66">
        <f t="shared" si="31"/>
        <v>464651.63099999999</v>
      </c>
      <c r="S708" s="67">
        <f t="shared" si="32"/>
        <v>2910186.531</v>
      </c>
    </row>
    <row r="709" spans="1:19" x14ac:dyDescent="0.25">
      <c r="A709" s="55">
        <v>704</v>
      </c>
      <c r="B709" s="78">
        <v>1121044134</v>
      </c>
      <c r="C709" s="56" t="s">
        <v>344</v>
      </c>
      <c r="D709" s="56" t="s">
        <v>345</v>
      </c>
      <c r="E709" s="57">
        <v>44900</v>
      </c>
      <c r="F709" s="57" t="s">
        <v>298</v>
      </c>
      <c r="G709" s="76" t="s">
        <v>1069</v>
      </c>
      <c r="H709" s="59" t="s">
        <v>65</v>
      </c>
      <c r="I709" s="59" t="s">
        <v>310</v>
      </c>
      <c r="J709" s="59" t="s">
        <v>291</v>
      </c>
      <c r="K709" s="59" t="s">
        <v>312</v>
      </c>
      <c r="L709" s="60">
        <v>86</v>
      </c>
      <c r="M709" s="61" t="s">
        <v>293</v>
      </c>
      <c r="N709" s="62" t="s">
        <v>350</v>
      </c>
      <c r="O709" s="63" t="s">
        <v>315</v>
      </c>
      <c r="P709" s="64">
        <v>9259049</v>
      </c>
      <c r="Q709" s="65">
        <f t="shared" si="30"/>
        <v>925904.9</v>
      </c>
      <c r="R709" s="66">
        <f t="shared" si="31"/>
        <v>1583297.379</v>
      </c>
      <c r="S709" s="67">
        <f t="shared" si="32"/>
        <v>9916441.4790000003</v>
      </c>
    </row>
    <row r="710" spans="1:19" x14ac:dyDescent="0.25">
      <c r="A710" s="55">
        <v>705</v>
      </c>
      <c r="B710" s="78">
        <v>1002029090</v>
      </c>
      <c r="C710" s="56" t="s">
        <v>351</v>
      </c>
      <c r="D710" s="56" t="s">
        <v>277</v>
      </c>
      <c r="E710" s="57">
        <v>44901</v>
      </c>
      <c r="F710" s="57" t="s">
        <v>308</v>
      </c>
      <c r="G710" s="76" t="s">
        <v>1070</v>
      </c>
      <c r="H710" s="59" t="s">
        <v>67</v>
      </c>
      <c r="I710" s="59" t="s">
        <v>320</v>
      </c>
      <c r="J710" s="59" t="s">
        <v>301</v>
      </c>
      <c r="K710" s="59" t="s">
        <v>322</v>
      </c>
      <c r="L710" s="60">
        <v>52</v>
      </c>
      <c r="M710" s="61" t="s">
        <v>303</v>
      </c>
      <c r="N710" s="62" t="s">
        <v>284</v>
      </c>
      <c r="O710" s="63" t="s">
        <v>325</v>
      </c>
      <c r="P710" s="64">
        <v>2280024</v>
      </c>
      <c r="Q710" s="65">
        <f t="shared" ref="Q710:Q773" si="33">P710*$Q$4</f>
        <v>228002.40000000002</v>
      </c>
      <c r="R710" s="66">
        <f t="shared" ref="R710:R773" si="34">(P710-Q710)*$R$4</f>
        <v>389884.10400000005</v>
      </c>
      <c r="S710" s="67">
        <f t="shared" si="32"/>
        <v>2441905.7039999999</v>
      </c>
    </row>
    <row r="711" spans="1:19" x14ac:dyDescent="0.25">
      <c r="A711" s="55">
        <v>706</v>
      </c>
      <c r="B711" s="78">
        <v>1010039954</v>
      </c>
      <c r="C711" s="56" t="s">
        <v>356</v>
      </c>
      <c r="D711" s="56" t="s">
        <v>287</v>
      </c>
      <c r="E711" s="57">
        <v>44902</v>
      </c>
      <c r="F711" s="57" t="s">
        <v>318</v>
      </c>
      <c r="G711" s="76" t="s">
        <v>1071</v>
      </c>
      <c r="H711" s="59" t="s">
        <v>69</v>
      </c>
      <c r="I711" s="59" t="s">
        <v>330</v>
      </c>
      <c r="J711" s="59" t="s">
        <v>311</v>
      </c>
      <c r="K711" s="59" t="s">
        <v>332</v>
      </c>
      <c r="L711" s="60">
        <v>71</v>
      </c>
      <c r="M711" s="61" t="s">
        <v>313</v>
      </c>
      <c r="N711" s="62" t="s">
        <v>294</v>
      </c>
      <c r="O711" s="63" t="s">
        <v>285</v>
      </c>
      <c r="P711" s="64">
        <v>4850360</v>
      </c>
      <c r="Q711" s="65">
        <f t="shared" si="33"/>
        <v>485036</v>
      </c>
      <c r="R711" s="66">
        <f t="shared" si="34"/>
        <v>829411.56</v>
      </c>
      <c r="S711" s="67">
        <f t="shared" ref="S711:S774" si="35">P711-Q711+R711</f>
        <v>5194735.5600000005</v>
      </c>
    </row>
    <row r="712" spans="1:19" x14ac:dyDescent="0.25">
      <c r="A712" s="55">
        <v>707</v>
      </c>
      <c r="B712" s="78">
        <v>1143451720</v>
      </c>
      <c r="C712" s="56" t="s">
        <v>360</v>
      </c>
      <c r="D712" s="56" t="s">
        <v>297</v>
      </c>
      <c r="E712" s="57">
        <v>44903</v>
      </c>
      <c r="F712" s="57" t="s">
        <v>328</v>
      </c>
      <c r="G712" s="76" t="s">
        <v>1072</v>
      </c>
      <c r="H712" s="59" t="s">
        <v>71</v>
      </c>
      <c r="I712" s="59" t="s">
        <v>339</v>
      </c>
      <c r="J712" s="59" t="s">
        <v>321</v>
      </c>
      <c r="K712" s="59" t="s">
        <v>341</v>
      </c>
      <c r="L712" s="60">
        <v>59</v>
      </c>
      <c r="M712" s="61" t="s">
        <v>323</v>
      </c>
      <c r="N712" s="62" t="s">
        <v>304</v>
      </c>
      <c r="O712" s="63" t="s">
        <v>295</v>
      </c>
      <c r="P712" s="64">
        <v>8480444</v>
      </c>
      <c r="Q712" s="65">
        <f t="shared" si="33"/>
        <v>848044.4</v>
      </c>
      <c r="R712" s="66">
        <f t="shared" si="34"/>
        <v>1450155.9239999999</v>
      </c>
      <c r="S712" s="67">
        <f t="shared" si="35"/>
        <v>9082555.5240000002</v>
      </c>
    </row>
    <row r="713" spans="1:19" x14ac:dyDescent="0.25">
      <c r="A713" s="55">
        <v>708</v>
      </c>
      <c r="B713" s="78">
        <v>32881879</v>
      </c>
      <c r="C713" s="56" t="s">
        <v>364</v>
      </c>
      <c r="D713" s="56" t="s">
        <v>307</v>
      </c>
      <c r="E713" s="57">
        <v>44904</v>
      </c>
      <c r="F713" s="57" t="s">
        <v>337</v>
      </c>
      <c r="G713" s="76" t="s">
        <v>1073</v>
      </c>
      <c r="H713" s="59" t="s">
        <v>73</v>
      </c>
      <c r="I713" s="59" t="s">
        <v>347</v>
      </c>
      <c r="J713" s="59" t="s">
        <v>331</v>
      </c>
      <c r="K713" s="59" t="s">
        <v>282</v>
      </c>
      <c r="L713" s="60">
        <v>14</v>
      </c>
      <c r="M713" s="61" t="s">
        <v>333</v>
      </c>
      <c r="N713" s="62" t="s">
        <v>314</v>
      </c>
      <c r="O713" s="63" t="s">
        <v>305</v>
      </c>
      <c r="P713" s="64">
        <v>5783742</v>
      </c>
      <c r="Q713" s="65">
        <f t="shared" si="33"/>
        <v>578374.20000000007</v>
      </c>
      <c r="R713" s="66">
        <f t="shared" si="34"/>
        <v>989019.88199999998</v>
      </c>
      <c r="S713" s="67">
        <f t="shared" si="35"/>
        <v>6194387.682</v>
      </c>
    </row>
    <row r="714" spans="1:19" x14ac:dyDescent="0.25">
      <c r="A714" s="55">
        <v>709</v>
      </c>
      <c r="B714" s="78">
        <v>45646688</v>
      </c>
      <c r="C714" s="56" t="s">
        <v>54</v>
      </c>
      <c r="D714" s="56" t="s">
        <v>317</v>
      </c>
      <c r="E714" s="57">
        <v>44905</v>
      </c>
      <c r="F714" s="57" t="s">
        <v>278</v>
      </c>
      <c r="G714" s="76" t="s">
        <v>1074</v>
      </c>
      <c r="H714" s="59" t="s">
        <v>75</v>
      </c>
      <c r="I714" s="59" t="s">
        <v>353</v>
      </c>
      <c r="J714" s="59" t="s">
        <v>340</v>
      </c>
      <c r="K714" s="59" t="s">
        <v>292</v>
      </c>
      <c r="L714" s="60">
        <v>47</v>
      </c>
      <c r="M714" s="61" t="s">
        <v>342</v>
      </c>
      <c r="N714" s="62" t="s">
        <v>324</v>
      </c>
      <c r="O714" s="63" t="s">
        <v>315</v>
      </c>
      <c r="P714" s="64">
        <v>2093137</v>
      </c>
      <c r="Q714" s="65">
        <f t="shared" si="33"/>
        <v>209313.7</v>
      </c>
      <c r="R714" s="66">
        <f t="shared" si="34"/>
        <v>357926.42700000003</v>
      </c>
      <c r="S714" s="67">
        <f t="shared" si="35"/>
        <v>2241749.727</v>
      </c>
    </row>
    <row r="715" spans="1:19" x14ac:dyDescent="0.25">
      <c r="A715" s="55">
        <v>710</v>
      </c>
      <c r="B715" s="78">
        <v>1143452053</v>
      </c>
      <c r="C715" s="56" t="s">
        <v>286</v>
      </c>
      <c r="D715" s="56" t="s">
        <v>327</v>
      </c>
      <c r="E715" s="57">
        <v>44906</v>
      </c>
      <c r="F715" s="57" t="s">
        <v>288</v>
      </c>
      <c r="G715" s="76" t="s">
        <v>1075</v>
      </c>
      <c r="H715" s="59" t="s">
        <v>77</v>
      </c>
      <c r="I715" s="59" t="s">
        <v>358</v>
      </c>
      <c r="J715" s="59" t="s">
        <v>348</v>
      </c>
      <c r="K715" s="59" t="s">
        <v>302</v>
      </c>
      <c r="L715" s="60">
        <v>71</v>
      </c>
      <c r="M715" s="61" t="s">
        <v>349</v>
      </c>
      <c r="N715" s="62" t="s">
        <v>334</v>
      </c>
      <c r="O715" s="63" t="s">
        <v>325</v>
      </c>
      <c r="P715" s="64">
        <v>5671022</v>
      </c>
      <c r="Q715" s="65">
        <f t="shared" si="33"/>
        <v>567102.20000000007</v>
      </c>
      <c r="R715" s="66">
        <f t="shared" si="34"/>
        <v>969744.76199999999</v>
      </c>
      <c r="S715" s="67">
        <f t="shared" si="35"/>
        <v>6073664.5619999999</v>
      </c>
    </row>
    <row r="716" spans="1:19" x14ac:dyDescent="0.25">
      <c r="A716" s="55">
        <v>711</v>
      </c>
      <c r="B716" s="78">
        <v>1042458141</v>
      </c>
      <c r="C716" s="56" t="s">
        <v>296</v>
      </c>
      <c r="D716" s="56" t="s">
        <v>336</v>
      </c>
      <c r="E716" s="57">
        <v>44907</v>
      </c>
      <c r="F716" s="57" t="s">
        <v>298</v>
      </c>
      <c r="G716" s="76" t="s">
        <v>1076</v>
      </c>
      <c r="H716" s="59" t="s">
        <v>81</v>
      </c>
      <c r="I716" s="59" t="s">
        <v>362</v>
      </c>
      <c r="J716" s="59" t="s">
        <v>354</v>
      </c>
      <c r="K716" s="59" t="s">
        <v>312</v>
      </c>
      <c r="L716" s="60">
        <v>49</v>
      </c>
      <c r="M716" s="61" t="s">
        <v>355</v>
      </c>
      <c r="N716" s="62" t="s">
        <v>343</v>
      </c>
      <c r="O716" s="63" t="s">
        <v>285</v>
      </c>
      <c r="P716" s="64">
        <v>2901606</v>
      </c>
      <c r="Q716" s="65">
        <f t="shared" si="33"/>
        <v>290160.60000000003</v>
      </c>
      <c r="R716" s="66">
        <f t="shared" si="34"/>
        <v>496174.62599999999</v>
      </c>
      <c r="S716" s="67">
        <f t="shared" si="35"/>
        <v>3107620.0260000001</v>
      </c>
    </row>
    <row r="717" spans="1:19" x14ac:dyDescent="0.25">
      <c r="A717" s="55">
        <v>712</v>
      </c>
      <c r="B717" s="78">
        <v>1129581545</v>
      </c>
      <c r="C717" s="56" t="s">
        <v>306</v>
      </c>
      <c r="D717" s="56" t="s">
        <v>345</v>
      </c>
      <c r="E717" s="57">
        <v>44908</v>
      </c>
      <c r="F717" s="57" t="s">
        <v>308</v>
      </c>
      <c r="G717" s="76" t="s">
        <v>1077</v>
      </c>
      <c r="H717" s="59" t="s">
        <v>83</v>
      </c>
      <c r="I717" s="59" t="s">
        <v>366</v>
      </c>
      <c r="J717" s="59" t="s">
        <v>359</v>
      </c>
      <c r="K717" s="59" t="s">
        <v>322</v>
      </c>
      <c r="L717" s="60">
        <v>70</v>
      </c>
      <c r="M717" s="61" t="s">
        <v>283</v>
      </c>
      <c r="N717" s="62" t="s">
        <v>350</v>
      </c>
      <c r="O717" s="63" t="s">
        <v>295</v>
      </c>
      <c r="P717" s="64">
        <v>4244317</v>
      </c>
      <c r="Q717" s="65">
        <f t="shared" si="33"/>
        <v>424431.7</v>
      </c>
      <c r="R717" s="66">
        <f t="shared" si="34"/>
        <v>725778.20699999994</v>
      </c>
      <c r="S717" s="67">
        <f t="shared" si="35"/>
        <v>4545663.5069999993</v>
      </c>
    </row>
    <row r="718" spans="1:19" x14ac:dyDescent="0.25">
      <c r="A718" s="55">
        <v>713</v>
      </c>
      <c r="B718" s="78">
        <v>32937759</v>
      </c>
      <c r="C718" s="56" t="s">
        <v>316</v>
      </c>
      <c r="D718" s="56" t="s">
        <v>277</v>
      </c>
      <c r="E718" s="57">
        <v>44909</v>
      </c>
      <c r="F718" s="57" t="s">
        <v>318</v>
      </c>
      <c r="G718" s="76" t="s">
        <v>1078</v>
      </c>
      <c r="H718" s="59" t="s">
        <v>369</v>
      </c>
      <c r="I718" s="59" t="s">
        <v>370</v>
      </c>
      <c r="J718" s="59" t="s">
        <v>363</v>
      </c>
      <c r="K718" s="59" t="s">
        <v>332</v>
      </c>
      <c r="L718" s="60">
        <v>67</v>
      </c>
      <c r="M718" s="61" t="s">
        <v>293</v>
      </c>
      <c r="N718" s="62" t="s">
        <v>284</v>
      </c>
      <c r="O718" s="63" t="s">
        <v>305</v>
      </c>
      <c r="P718" s="64">
        <v>7250885</v>
      </c>
      <c r="Q718" s="65">
        <f t="shared" si="33"/>
        <v>725088.5</v>
      </c>
      <c r="R718" s="66">
        <f t="shared" si="34"/>
        <v>1239901.335</v>
      </c>
      <c r="S718" s="67">
        <f t="shared" si="35"/>
        <v>7765697.835</v>
      </c>
    </row>
    <row r="719" spans="1:19" x14ac:dyDescent="0.25">
      <c r="A719" s="55">
        <v>714</v>
      </c>
      <c r="B719" s="78">
        <v>1001994666</v>
      </c>
      <c r="C719" s="56" t="s">
        <v>326</v>
      </c>
      <c r="D719" s="56" t="s">
        <v>287</v>
      </c>
      <c r="E719" s="57">
        <v>44910</v>
      </c>
      <c r="F719" s="57" t="s">
        <v>328</v>
      </c>
      <c r="G719" s="76" t="s">
        <v>1079</v>
      </c>
      <c r="H719" s="59" t="s">
        <v>373</v>
      </c>
      <c r="I719" s="59" t="s">
        <v>374</v>
      </c>
      <c r="J719" s="59" t="s">
        <v>367</v>
      </c>
      <c r="K719" s="59" t="s">
        <v>341</v>
      </c>
      <c r="L719" s="60">
        <v>90</v>
      </c>
      <c r="M719" s="61" t="s">
        <v>303</v>
      </c>
      <c r="N719" s="62" t="s">
        <v>294</v>
      </c>
      <c r="O719" s="63" t="s">
        <v>315</v>
      </c>
      <c r="P719" s="64">
        <v>9373970</v>
      </c>
      <c r="Q719" s="65">
        <f t="shared" si="33"/>
        <v>937397</v>
      </c>
      <c r="R719" s="66">
        <f t="shared" si="34"/>
        <v>1602948.87</v>
      </c>
      <c r="S719" s="67">
        <f t="shared" si="35"/>
        <v>10039521.870000001</v>
      </c>
    </row>
    <row r="720" spans="1:19" x14ac:dyDescent="0.25">
      <c r="A720" s="55">
        <v>715</v>
      </c>
      <c r="B720" s="78">
        <v>1007805473</v>
      </c>
      <c r="C720" s="56" t="s">
        <v>335</v>
      </c>
      <c r="D720" s="56" t="s">
        <v>297</v>
      </c>
      <c r="E720" s="57">
        <v>44911</v>
      </c>
      <c r="F720" s="57" t="s">
        <v>337</v>
      </c>
      <c r="G720" s="76" t="s">
        <v>1080</v>
      </c>
      <c r="H720" s="59" t="s">
        <v>377</v>
      </c>
      <c r="I720" s="59" t="s">
        <v>378</v>
      </c>
      <c r="J720" s="59" t="s">
        <v>371</v>
      </c>
      <c r="K720" s="59" t="s">
        <v>282</v>
      </c>
      <c r="L720" s="60">
        <v>39</v>
      </c>
      <c r="M720" s="61" t="s">
        <v>313</v>
      </c>
      <c r="N720" s="62" t="s">
        <v>304</v>
      </c>
      <c r="O720" s="63" t="s">
        <v>325</v>
      </c>
      <c r="P720" s="64">
        <v>6069087</v>
      </c>
      <c r="Q720" s="65">
        <f t="shared" si="33"/>
        <v>606908.70000000007</v>
      </c>
      <c r="R720" s="66">
        <f t="shared" si="34"/>
        <v>1037813.877</v>
      </c>
      <c r="S720" s="67">
        <f t="shared" si="35"/>
        <v>6499992.1770000001</v>
      </c>
    </row>
    <row r="721" spans="1:19" x14ac:dyDescent="0.25">
      <c r="A721" s="55">
        <v>716</v>
      </c>
      <c r="B721" s="78">
        <v>1143367377</v>
      </c>
      <c r="C721" s="56" t="s">
        <v>344</v>
      </c>
      <c r="D721" s="56" t="s">
        <v>307</v>
      </c>
      <c r="E721" s="57">
        <v>44912</v>
      </c>
      <c r="F721" s="57" t="s">
        <v>278</v>
      </c>
      <c r="G721" s="76" t="s">
        <v>1081</v>
      </c>
      <c r="H721" s="59" t="s">
        <v>381</v>
      </c>
      <c r="I721" s="59" t="s">
        <v>382</v>
      </c>
      <c r="J721" s="59" t="s">
        <v>375</v>
      </c>
      <c r="K721" s="59" t="s">
        <v>292</v>
      </c>
      <c r="L721" s="60">
        <v>40</v>
      </c>
      <c r="M721" s="61" t="s">
        <v>323</v>
      </c>
      <c r="N721" s="62" t="s">
        <v>314</v>
      </c>
      <c r="O721" s="63" t="s">
        <v>285</v>
      </c>
      <c r="P721" s="64">
        <v>7010363</v>
      </c>
      <c r="Q721" s="65">
        <f t="shared" si="33"/>
        <v>701036.3</v>
      </c>
      <c r="R721" s="66">
        <f t="shared" si="34"/>
        <v>1198772.0730000001</v>
      </c>
      <c r="S721" s="67">
        <f t="shared" si="35"/>
        <v>7508098.773</v>
      </c>
    </row>
    <row r="722" spans="1:19" x14ac:dyDescent="0.25">
      <c r="A722" s="55">
        <v>717</v>
      </c>
      <c r="B722" s="78">
        <v>1143260285</v>
      </c>
      <c r="C722" s="56" t="s">
        <v>351</v>
      </c>
      <c r="D722" s="56" t="s">
        <v>317</v>
      </c>
      <c r="E722" s="57">
        <v>44913</v>
      </c>
      <c r="F722" s="57" t="s">
        <v>288</v>
      </c>
      <c r="G722" s="76" t="s">
        <v>1082</v>
      </c>
      <c r="H722" s="59" t="s">
        <v>129</v>
      </c>
      <c r="I722" s="59" t="s">
        <v>385</v>
      </c>
      <c r="J722" s="59" t="s">
        <v>379</v>
      </c>
      <c r="K722" s="59" t="s">
        <v>302</v>
      </c>
      <c r="L722" s="60">
        <v>29</v>
      </c>
      <c r="M722" s="61" t="s">
        <v>333</v>
      </c>
      <c r="N722" s="62" t="s">
        <v>324</v>
      </c>
      <c r="O722" s="63" t="s">
        <v>295</v>
      </c>
      <c r="P722" s="64">
        <v>8711660</v>
      </c>
      <c r="Q722" s="65">
        <f t="shared" si="33"/>
        <v>871166</v>
      </c>
      <c r="R722" s="66">
        <f t="shared" si="34"/>
        <v>1489693.86</v>
      </c>
      <c r="S722" s="67">
        <f t="shared" si="35"/>
        <v>9330187.8599999994</v>
      </c>
    </row>
    <row r="723" spans="1:19" x14ac:dyDescent="0.25">
      <c r="A723" s="55">
        <v>718</v>
      </c>
      <c r="B723" s="78">
        <v>1129485500</v>
      </c>
      <c r="C723" s="56" t="s">
        <v>356</v>
      </c>
      <c r="D723" s="56" t="s">
        <v>327</v>
      </c>
      <c r="E723" s="57">
        <v>44914</v>
      </c>
      <c r="F723" s="57" t="s">
        <v>298</v>
      </c>
      <c r="G723" s="76" t="s">
        <v>1083</v>
      </c>
      <c r="H723" s="59" t="s">
        <v>388</v>
      </c>
      <c r="I723" s="59" t="s">
        <v>389</v>
      </c>
      <c r="J723" s="59" t="s">
        <v>383</v>
      </c>
      <c r="K723" s="59" t="s">
        <v>312</v>
      </c>
      <c r="L723" s="60">
        <v>86</v>
      </c>
      <c r="M723" s="61" t="s">
        <v>342</v>
      </c>
      <c r="N723" s="62" t="s">
        <v>334</v>
      </c>
      <c r="O723" s="63" t="s">
        <v>305</v>
      </c>
      <c r="P723" s="64">
        <v>6275235</v>
      </c>
      <c r="Q723" s="65">
        <f t="shared" si="33"/>
        <v>627523.5</v>
      </c>
      <c r="R723" s="66">
        <f t="shared" si="34"/>
        <v>1073065.1850000001</v>
      </c>
      <c r="S723" s="67">
        <f t="shared" si="35"/>
        <v>6720776.6850000005</v>
      </c>
    </row>
    <row r="724" spans="1:19" x14ac:dyDescent="0.25">
      <c r="A724" s="55">
        <v>719</v>
      </c>
      <c r="B724" s="78">
        <v>22565053</v>
      </c>
      <c r="C724" s="56" t="s">
        <v>360</v>
      </c>
      <c r="D724" s="56" t="s">
        <v>336</v>
      </c>
      <c r="E724" s="57">
        <v>44915</v>
      </c>
      <c r="F724" s="57" t="s">
        <v>308</v>
      </c>
      <c r="G724" s="76" t="s">
        <v>1084</v>
      </c>
      <c r="H724" s="59" t="s">
        <v>392</v>
      </c>
      <c r="I724" s="59" t="s">
        <v>393</v>
      </c>
      <c r="J724" s="59" t="s">
        <v>386</v>
      </c>
      <c r="K724" s="59" t="s">
        <v>322</v>
      </c>
      <c r="L724" s="60">
        <v>84</v>
      </c>
      <c r="M724" s="61" t="s">
        <v>349</v>
      </c>
      <c r="N724" s="62" t="s">
        <v>343</v>
      </c>
      <c r="O724" s="63" t="s">
        <v>315</v>
      </c>
      <c r="P724" s="64">
        <v>8553811</v>
      </c>
      <c r="Q724" s="65">
        <f t="shared" si="33"/>
        <v>855381.10000000009</v>
      </c>
      <c r="R724" s="66">
        <f t="shared" si="34"/>
        <v>1462701.6810000001</v>
      </c>
      <c r="S724" s="67">
        <f t="shared" si="35"/>
        <v>9161131.5810000002</v>
      </c>
    </row>
    <row r="725" spans="1:19" x14ac:dyDescent="0.25">
      <c r="A725" s="55">
        <v>720</v>
      </c>
      <c r="B725" s="78">
        <v>92523528</v>
      </c>
      <c r="C725" s="56" t="s">
        <v>364</v>
      </c>
      <c r="D725" s="56" t="s">
        <v>345</v>
      </c>
      <c r="E725" s="57">
        <v>44916</v>
      </c>
      <c r="F725" s="57" t="s">
        <v>318</v>
      </c>
      <c r="G725" s="76" t="s">
        <v>1085</v>
      </c>
      <c r="H725" s="59" t="s">
        <v>396</v>
      </c>
      <c r="I725" s="59" t="s">
        <v>397</v>
      </c>
      <c r="J725" s="59" t="s">
        <v>390</v>
      </c>
      <c r="K725" s="59" t="s">
        <v>332</v>
      </c>
      <c r="L725" s="60">
        <v>32</v>
      </c>
      <c r="M725" s="61" t="s">
        <v>355</v>
      </c>
      <c r="N725" s="62" t="s">
        <v>350</v>
      </c>
      <c r="O725" s="63" t="s">
        <v>325</v>
      </c>
      <c r="P725" s="64">
        <v>6627507</v>
      </c>
      <c r="Q725" s="65">
        <f t="shared" si="33"/>
        <v>662750.70000000007</v>
      </c>
      <c r="R725" s="66">
        <f t="shared" si="34"/>
        <v>1133303.6969999999</v>
      </c>
      <c r="S725" s="67">
        <f t="shared" si="35"/>
        <v>7098059.9969999995</v>
      </c>
    </row>
    <row r="726" spans="1:19" x14ac:dyDescent="0.25">
      <c r="A726" s="55">
        <v>721</v>
      </c>
      <c r="B726" s="78">
        <v>1143469959</v>
      </c>
      <c r="C726" s="56" t="s">
        <v>54</v>
      </c>
      <c r="D726" s="56" t="s">
        <v>277</v>
      </c>
      <c r="E726" s="57">
        <v>44917</v>
      </c>
      <c r="F726" s="57" t="s">
        <v>328</v>
      </c>
      <c r="G726" s="76" t="s">
        <v>1086</v>
      </c>
      <c r="H726" s="59" t="s">
        <v>79</v>
      </c>
      <c r="I726" s="59" t="s">
        <v>280</v>
      </c>
      <c r="J726" s="59" t="s">
        <v>394</v>
      </c>
      <c r="K726" s="59" t="s">
        <v>341</v>
      </c>
      <c r="L726" s="60">
        <v>16</v>
      </c>
      <c r="M726" s="61" t="s">
        <v>283</v>
      </c>
      <c r="N726" s="62" t="s">
        <v>284</v>
      </c>
      <c r="O726" s="63" t="s">
        <v>285</v>
      </c>
      <c r="P726" s="64">
        <v>9521994</v>
      </c>
      <c r="Q726" s="65">
        <f t="shared" si="33"/>
        <v>952199.4</v>
      </c>
      <c r="R726" s="66">
        <f t="shared" si="34"/>
        <v>1628260.9739999999</v>
      </c>
      <c r="S726" s="67">
        <f t="shared" si="35"/>
        <v>10198055.573999999</v>
      </c>
    </row>
    <row r="727" spans="1:19" x14ac:dyDescent="0.25">
      <c r="A727" s="55">
        <v>722</v>
      </c>
      <c r="B727" s="78">
        <v>1007117525</v>
      </c>
      <c r="C727" s="56" t="s">
        <v>286</v>
      </c>
      <c r="D727" s="56" t="s">
        <v>287</v>
      </c>
      <c r="E727" s="57">
        <v>44918</v>
      </c>
      <c r="F727" s="57" t="s">
        <v>337</v>
      </c>
      <c r="G727" s="76" t="s">
        <v>1087</v>
      </c>
      <c r="H727" s="59" t="s">
        <v>61</v>
      </c>
      <c r="I727" s="59" t="s">
        <v>290</v>
      </c>
      <c r="J727" s="59" t="s">
        <v>398</v>
      </c>
      <c r="K727" s="59" t="s">
        <v>282</v>
      </c>
      <c r="L727" s="60">
        <v>95</v>
      </c>
      <c r="M727" s="61" t="s">
        <v>293</v>
      </c>
      <c r="N727" s="62" t="s">
        <v>294</v>
      </c>
      <c r="O727" s="63" t="s">
        <v>295</v>
      </c>
      <c r="P727" s="64">
        <v>8871192</v>
      </c>
      <c r="Q727" s="65">
        <f t="shared" si="33"/>
        <v>887119.20000000007</v>
      </c>
      <c r="R727" s="66">
        <f t="shared" si="34"/>
        <v>1516973.8319999999</v>
      </c>
      <c r="S727" s="67">
        <f t="shared" si="35"/>
        <v>9501046.6319999993</v>
      </c>
    </row>
    <row r="728" spans="1:19" x14ac:dyDescent="0.25">
      <c r="A728" s="55">
        <v>723</v>
      </c>
      <c r="B728" s="78">
        <v>1002232585</v>
      </c>
      <c r="C728" s="56" t="s">
        <v>296</v>
      </c>
      <c r="D728" s="56" t="s">
        <v>297</v>
      </c>
      <c r="E728" s="57">
        <v>44919</v>
      </c>
      <c r="F728" s="57" t="s">
        <v>278</v>
      </c>
      <c r="G728" s="76" t="s">
        <v>1088</v>
      </c>
      <c r="H728" s="59" t="s">
        <v>63</v>
      </c>
      <c r="I728" s="59" t="s">
        <v>300</v>
      </c>
      <c r="J728" s="59" t="s">
        <v>400</v>
      </c>
      <c r="K728" s="59" t="s">
        <v>292</v>
      </c>
      <c r="L728" s="60">
        <v>91</v>
      </c>
      <c r="M728" s="61" t="s">
        <v>303</v>
      </c>
      <c r="N728" s="62" t="s">
        <v>304</v>
      </c>
      <c r="O728" s="63" t="s">
        <v>305</v>
      </c>
      <c r="P728" s="64">
        <v>6449691</v>
      </c>
      <c r="Q728" s="65">
        <f t="shared" si="33"/>
        <v>644969.10000000009</v>
      </c>
      <c r="R728" s="66">
        <f t="shared" si="34"/>
        <v>1102897.1610000001</v>
      </c>
      <c r="S728" s="67">
        <f t="shared" si="35"/>
        <v>6907619.0610000007</v>
      </c>
    </row>
    <row r="729" spans="1:19" x14ac:dyDescent="0.25">
      <c r="A729" s="55">
        <v>724</v>
      </c>
      <c r="B729" s="78">
        <v>1007116774</v>
      </c>
      <c r="C729" s="56" t="s">
        <v>306</v>
      </c>
      <c r="D729" s="56" t="s">
        <v>307</v>
      </c>
      <c r="E729" s="57">
        <v>44920</v>
      </c>
      <c r="F729" s="57" t="s">
        <v>288</v>
      </c>
      <c r="G729" s="76" t="s">
        <v>1089</v>
      </c>
      <c r="H729" s="59" t="s">
        <v>65</v>
      </c>
      <c r="I729" s="59" t="s">
        <v>310</v>
      </c>
      <c r="J729" s="59" t="s">
        <v>402</v>
      </c>
      <c r="K729" s="59" t="s">
        <v>302</v>
      </c>
      <c r="L729" s="60">
        <v>31</v>
      </c>
      <c r="M729" s="61" t="s">
        <v>313</v>
      </c>
      <c r="N729" s="62" t="s">
        <v>314</v>
      </c>
      <c r="O729" s="63" t="s">
        <v>315</v>
      </c>
      <c r="P729" s="64">
        <v>7706672</v>
      </c>
      <c r="Q729" s="65">
        <f t="shared" si="33"/>
        <v>770667.20000000007</v>
      </c>
      <c r="R729" s="66">
        <f t="shared" si="34"/>
        <v>1317840.912</v>
      </c>
      <c r="S729" s="67">
        <f t="shared" si="35"/>
        <v>8253845.7119999994</v>
      </c>
    </row>
    <row r="730" spans="1:19" x14ac:dyDescent="0.25">
      <c r="A730" s="55">
        <v>725</v>
      </c>
      <c r="B730" s="78">
        <v>1045748885</v>
      </c>
      <c r="C730" s="56" t="s">
        <v>316</v>
      </c>
      <c r="D730" s="56" t="s">
        <v>317</v>
      </c>
      <c r="E730" s="57">
        <v>44921</v>
      </c>
      <c r="F730" s="57" t="s">
        <v>298</v>
      </c>
      <c r="G730" s="76" t="s">
        <v>1090</v>
      </c>
      <c r="H730" s="59" t="s">
        <v>67</v>
      </c>
      <c r="I730" s="59" t="s">
        <v>320</v>
      </c>
      <c r="J730" s="59" t="s">
        <v>404</v>
      </c>
      <c r="K730" s="59" t="s">
        <v>312</v>
      </c>
      <c r="L730" s="60">
        <v>93</v>
      </c>
      <c r="M730" s="61" t="s">
        <v>323</v>
      </c>
      <c r="N730" s="62" t="s">
        <v>324</v>
      </c>
      <c r="O730" s="63" t="s">
        <v>325</v>
      </c>
      <c r="P730" s="64">
        <v>9606994</v>
      </c>
      <c r="Q730" s="65">
        <f t="shared" si="33"/>
        <v>960699.4</v>
      </c>
      <c r="R730" s="66">
        <f t="shared" si="34"/>
        <v>1642795.9739999999</v>
      </c>
      <c r="S730" s="67">
        <f t="shared" si="35"/>
        <v>10289090.573999999</v>
      </c>
    </row>
    <row r="731" spans="1:19" x14ac:dyDescent="0.25">
      <c r="A731" s="55">
        <v>726</v>
      </c>
      <c r="B731" s="78">
        <v>1019116622</v>
      </c>
      <c r="C731" s="56" t="s">
        <v>326</v>
      </c>
      <c r="D731" s="56" t="s">
        <v>327</v>
      </c>
      <c r="E731" s="57">
        <v>44922</v>
      </c>
      <c r="F731" s="57" t="s">
        <v>308</v>
      </c>
      <c r="G731" s="76" t="s">
        <v>1091</v>
      </c>
      <c r="H731" s="59" t="s">
        <v>69</v>
      </c>
      <c r="I731" s="59" t="s">
        <v>330</v>
      </c>
      <c r="J731" s="59" t="s">
        <v>406</v>
      </c>
      <c r="K731" s="59" t="s">
        <v>322</v>
      </c>
      <c r="L731" s="60">
        <v>19</v>
      </c>
      <c r="M731" s="61" t="s">
        <v>333</v>
      </c>
      <c r="N731" s="62" t="s">
        <v>334</v>
      </c>
      <c r="O731" s="63" t="s">
        <v>285</v>
      </c>
      <c r="P731" s="64">
        <v>7448674</v>
      </c>
      <c r="Q731" s="65">
        <f t="shared" si="33"/>
        <v>744867.4</v>
      </c>
      <c r="R731" s="66">
        <f t="shared" si="34"/>
        <v>1273723.254</v>
      </c>
      <c r="S731" s="67">
        <f t="shared" si="35"/>
        <v>7977529.8539999994</v>
      </c>
    </row>
    <row r="732" spans="1:19" x14ac:dyDescent="0.25">
      <c r="A732" s="55">
        <v>727</v>
      </c>
      <c r="B732" s="78">
        <v>1140883448</v>
      </c>
      <c r="C732" s="56" t="s">
        <v>335</v>
      </c>
      <c r="D732" s="56" t="s">
        <v>336</v>
      </c>
      <c r="E732" s="57">
        <v>44923</v>
      </c>
      <c r="F732" s="57" t="s">
        <v>318</v>
      </c>
      <c r="G732" s="76" t="s">
        <v>1092</v>
      </c>
      <c r="H732" s="59" t="s">
        <v>71</v>
      </c>
      <c r="I732" s="59" t="s">
        <v>339</v>
      </c>
      <c r="J732" s="59" t="s">
        <v>408</v>
      </c>
      <c r="K732" s="59" t="s">
        <v>332</v>
      </c>
      <c r="L732" s="60">
        <v>57</v>
      </c>
      <c r="M732" s="61" t="s">
        <v>342</v>
      </c>
      <c r="N732" s="62" t="s">
        <v>343</v>
      </c>
      <c r="O732" s="63" t="s">
        <v>295</v>
      </c>
      <c r="P732" s="64">
        <v>2609173</v>
      </c>
      <c r="Q732" s="65">
        <f t="shared" si="33"/>
        <v>260917.30000000002</v>
      </c>
      <c r="R732" s="66">
        <f t="shared" si="34"/>
        <v>446168.58300000004</v>
      </c>
      <c r="S732" s="67">
        <f t="shared" si="35"/>
        <v>2794424.2830000003</v>
      </c>
    </row>
    <row r="733" spans="1:19" x14ac:dyDescent="0.25">
      <c r="A733" s="55">
        <v>728</v>
      </c>
      <c r="B733" s="78">
        <v>1042425189</v>
      </c>
      <c r="C733" s="56" t="s">
        <v>344</v>
      </c>
      <c r="D733" s="56" t="s">
        <v>345</v>
      </c>
      <c r="E733" s="57">
        <v>44924</v>
      </c>
      <c r="F733" s="57" t="s">
        <v>328</v>
      </c>
      <c r="G733" s="76" t="s">
        <v>1093</v>
      </c>
      <c r="H733" s="59" t="s">
        <v>73</v>
      </c>
      <c r="I733" s="59" t="s">
        <v>347</v>
      </c>
      <c r="J733" s="59" t="s">
        <v>410</v>
      </c>
      <c r="K733" s="59" t="s">
        <v>341</v>
      </c>
      <c r="L733" s="60">
        <v>99</v>
      </c>
      <c r="M733" s="61" t="s">
        <v>349</v>
      </c>
      <c r="N733" s="62" t="s">
        <v>350</v>
      </c>
      <c r="O733" s="63" t="s">
        <v>305</v>
      </c>
      <c r="P733" s="64">
        <v>3658910</v>
      </c>
      <c r="Q733" s="65">
        <f t="shared" si="33"/>
        <v>365891</v>
      </c>
      <c r="R733" s="66">
        <f t="shared" si="34"/>
        <v>625673.61</v>
      </c>
      <c r="S733" s="67">
        <f t="shared" si="35"/>
        <v>3918692.61</v>
      </c>
    </row>
    <row r="734" spans="1:19" x14ac:dyDescent="0.25">
      <c r="A734" s="55">
        <v>729</v>
      </c>
      <c r="B734" s="78">
        <v>25889671</v>
      </c>
      <c r="C734" s="56" t="s">
        <v>351</v>
      </c>
      <c r="D734" s="56" t="s">
        <v>277</v>
      </c>
      <c r="E734" s="57">
        <v>44925</v>
      </c>
      <c r="F734" s="57" t="s">
        <v>337</v>
      </c>
      <c r="G734" s="76" t="s">
        <v>1094</v>
      </c>
      <c r="H734" s="59" t="s">
        <v>75</v>
      </c>
      <c r="I734" s="59" t="s">
        <v>353</v>
      </c>
      <c r="J734" s="59" t="s">
        <v>412</v>
      </c>
      <c r="K734" s="59" t="s">
        <v>282</v>
      </c>
      <c r="L734" s="60">
        <v>56</v>
      </c>
      <c r="M734" s="61" t="s">
        <v>355</v>
      </c>
      <c r="N734" s="62" t="s">
        <v>284</v>
      </c>
      <c r="O734" s="63" t="s">
        <v>315</v>
      </c>
      <c r="P734" s="64">
        <v>9127091</v>
      </c>
      <c r="Q734" s="65">
        <f t="shared" si="33"/>
        <v>912709.10000000009</v>
      </c>
      <c r="R734" s="66">
        <f t="shared" si="34"/>
        <v>1560732.561</v>
      </c>
      <c r="S734" s="67">
        <f t="shared" si="35"/>
        <v>9775114.4610000011</v>
      </c>
    </row>
    <row r="735" spans="1:19" x14ac:dyDescent="0.25">
      <c r="A735" s="55">
        <v>730</v>
      </c>
      <c r="B735" s="78">
        <v>1002212634</v>
      </c>
      <c r="C735" s="56" t="s">
        <v>356</v>
      </c>
      <c r="D735" s="56" t="s">
        <v>287</v>
      </c>
      <c r="E735" s="57">
        <v>44926</v>
      </c>
      <c r="F735" s="57" t="s">
        <v>278</v>
      </c>
      <c r="G735" s="76" t="s">
        <v>1095</v>
      </c>
      <c r="H735" s="59" t="s">
        <v>77</v>
      </c>
      <c r="I735" s="59" t="s">
        <v>358</v>
      </c>
      <c r="J735" s="59" t="s">
        <v>281</v>
      </c>
      <c r="K735" s="59" t="s">
        <v>292</v>
      </c>
      <c r="L735" s="60">
        <v>58</v>
      </c>
      <c r="M735" s="61" t="s">
        <v>283</v>
      </c>
      <c r="N735" s="62" t="s">
        <v>294</v>
      </c>
      <c r="O735" s="63" t="s">
        <v>325</v>
      </c>
      <c r="P735" s="64">
        <v>2789256</v>
      </c>
      <c r="Q735" s="65">
        <f t="shared" si="33"/>
        <v>278925.60000000003</v>
      </c>
      <c r="R735" s="66">
        <f t="shared" si="34"/>
        <v>476962.77600000001</v>
      </c>
      <c r="S735" s="67">
        <f t="shared" si="35"/>
        <v>2987293.176</v>
      </c>
    </row>
    <row r="736" spans="1:19" x14ac:dyDescent="0.25">
      <c r="A736" s="55">
        <v>731</v>
      </c>
      <c r="B736" s="78">
        <v>1045741867</v>
      </c>
      <c r="C736" s="56" t="s">
        <v>360</v>
      </c>
      <c r="D736" s="56" t="s">
        <v>297</v>
      </c>
      <c r="E736" s="57">
        <v>44927</v>
      </c>
      <c r="F736" s="57" t="s">
        <v>288</v>
      </c>
      <c r="G736" s="76" t="s">
        <v>1096</v>
      </c>
      <c r="H736" s="59" t="s">
        <v>81</v>
      </c>
      <c r="I736" s="59" t="s">
        <v>362</v>
      </c>
      <c r="J736" s="59" t="s">
        <v>291</v>
      </c>
      <c r="K736" s="59" t="s">
        <v>302</v>
      </c>
      <c r="L736" s="60">
        <v>11</v>
      </c>
      <c r="M736" s="61" t="s">
        <v>293</v>
      </c>
      <c r="N736" s="62" t="s">
        <v>304</v>
      </c>
      <c r="O736" s="63" t="s">
        <v>285</v>
      </c>
      <c r="P736" s="64">
        <v>2188409</v>
      </c>
      <c r="Q736" s="65">
        <f t="shared" si="33"/>
        <v>218840.90000000002</v>
      </c>
      <c r="R736" s="66">
        <f t="shared" si="34"/>
        <v>374217.93900000001</v>
      </c>
      <c r="S736" s="67">
        <f t="shared" si="35"/>
        <v>2343786.0389999999</v>
      </c>
    </row>
    <row r="737" spans="1:19" x14ac:dyDescent="0.25">
      <c r="A737" s="55">
        <v>732</v>
      </c>
      <c r="B737" s="78">
        <v>1129489666</v>
      </c>
      <c r="C737" s="56" t="s">
        <v>364</v>
      </c>
      <c r="D737" s="56" t="s">
        <v>307</v>
      </c>
      <c r="E737" s="57">
        <v>44928</v>
      </c>
      <c r="F737" s="57" t="s">
        <v>298</v>
      </c>
      <c r="G737" s="76" t="s">
        <v>1097</v>
      </c>
      <c r="H737" s="59" t="s">
        <v>83</v>
      </c>
      <c r="I737" s="59" t="s">
        <v>366</v>
      </c>
      <c r="J737" s="59" t="s">
        <v>301</v>
      </c>
      <c r="K737" s="59" t="s">
        <v>312</v>
      </c>
      <c r="L737" s="60">
        <v>56</v>
      </c>
      <c r="M737" s="61" t="s">
        <v>303</v>
      </c>
      <c r="N737" s="62" t="s">
        <v>314</v>
      </c>
      <c r="O737" s="63" t="s">
        <v>295</v>
      </c>
      <c r="P737" s="64">
        <v>2621799</v>
      </c>
      <c r="Q737" s="65">
        <f t="shared" si="33"/>
        <v>262179.90000000002</v>
      </c>
      <c r="R737" s="66">
        <f t="shared" si="34"/>
        <v>448327.62900000002</v>
      </c>
      <c r="S737" s="67">
        <f t="shared" si="35"/>
        <v>2807946.7290000003</v>
      </c>
    </row>
    <row r="738" spans="1:19" x14ac:dyDescent="0.25">
      <c r="A738" s="55">
        <v>733</v>
      </c>
      <c r="B738" s="78">
        <v>1143455043</v>
      </c>
      <c r="C738" s="56" t="s">
        <v>54</v>
      </c>
      <c r="D738" s="56" t="s">
        <v>317</v>
      </c>
      <c r="E738" s="57">
        <v>44929</v>
      </c>
      <c r="F738" s="57" t="s">
        <v>308</v>
      </c>
      <c r="G738" s="76" t="s">
        <v>1098</v>
      </c>
      <c r="H738" s="59" t="s">
        <v>369</v>
      </c>
      <c r="I738" s="59" t="s">
        <v>370</v>
      </c>
      <c r="J738" s="59" t="s">
        <v>311</v>
      </c>
      <c r="K738" s="59" t="s">
        <v>322</v>
      </c>
      <c r="L738" s="60">
        <v>15</v>
      </c>
      <c r="M738" s="61" t="s">
        <v>313</v>
      </c>
      <c r="N738" s="62" t="s">
        <v>324</v>
      </c>
      <c r="O738" s="63" t="s">
        <v>305</v>
      </c>
      <c r="P738" s="64">
        <v>7766367</v>
      </c>
      <c r="Q738" s="65">
        <f t="shared" si="33"/>
        <v>776636.70000000007</v>
      </c>
      <c r="R738" s="66">
        <f t="shared" si="34"/>
        <v>1328048.757</v>
      </c>
      <c r="S738" s="67">
        <f t="shared" si="35"/>
        <v>8317779.057</v>
      </c>
    </row>
    <row r="739" spans="1:19" x14ac:dyDescent="0.25">
      <c r="A739" s="55">
        <v>734</v>
      </c>
      <c r="B739" s="78">
        <v>1192920678</v>
      </c>
      <c r="C739" s="56" t="s">
        <v>286</v>
      </c>
      <c r="D739" s="56" t="s">
        <v>327</v>
      </c>
      <c r="E739" s="57">
        <v>44930</v>
      </c>
      <c r="F739" s="57" t="s">
        <v>318</v>
      </c>
      <c r="G739" s="76" t="s">
        <v>1099</v>
      </c>
      <c r="H739" s="59" t="s">
        <v>373</v>
      </c>
      <c r="I739" s="59" t="s">
        <v>374</v>
      </c>
      <c r="J739" s="59" t="s">
        <v>321</v>
      </c>
      <c r="K739" s="59" t="s">
        <v>332</v>
      </c>
      <c r="L739" s="60">
        <v>28</v>
      </c>
      <c r="M739" s="61" t="s">
        <v>323</v>
      </c>
      <c r="N739" s="62" t="s">
        <v>334</v>
      </c>
      <c r="O739" s="63" t="s">
        <v>315</v>
      </c>
      <c r="P739" s="64">
        <v>2208596</v>
      </c>
      <c r="Q739" s="65">
        <f t="shared" si="33"/>
        <v>220859.6</v>
      </c>
      <c r="R739" s="66">
        <f t="shared" si="34"/>
        <v>377669.91599999997</v>
      </c>
      <c r="S739" s="67">
        <f t="shared" si="35"/>
        <v>2365406.3159999996</v>
      </c>
    </row>
    <row r="740" spans="1:19" x14ac:dyDescent="0.25">
      <c r="A740" s="55">
        <v>735</v>
      </c>
      <c r="B740" s="78">
        <v>1001787757</v>
      </c>
      <c r="C740" s="56" t="s">
        <v>296</v>
      </c>
      <c r="D740" s="56" t="s">
        <v>336</v>
      </c>
      <c r="E740" s="57">
        <v>44931</v>
      </c>
      <c r="F740" s="57" t="s">
        <v>328</v>
      </c>
      <c r="G740" s="76" t="s">
        <v>1100</v>
      </c>
      <c r="H740" s="59" t="s">
        <v>377</v>
      </c>
      <c r="I740" s="59" t="s">
        <v>378</v>
      </c>
      <c r="J740" s="59" t="s">
        <v>331</v>
      </c>
      <c r="K740" s="59" t="s">
        <v>341</v>
      </c>
      <c r="L740" s="60">
        <v>24</v>
      </c>
      <c r="M740" s="61" t="s">
        <v>333</v>
      </c>
      <c r="N740" s="62" t="s">
        <v>343</v>
      </c>
      <c r="O740" s="63" t="s">
        <v>325</v>
      </c>
      <c r="P740" s="64">
        <v>5341587</v>
      </c>
      <c r="Q740" s="65">
        <f t="shared" si="33"/>
        <v>534158.70000000007</v>
      </c>
      <c r="R740" s="66">
        <f t="shared" si="34"/>
        <v>913411.37699999998</v>
      </c>
      <c r="S740" s="67">
        <f t="shared" si="35"/>
        <v>5720839.6770000001</v>
      </c>
    </row>
    <row r="741" spans="1:19" x14ac:dyDescent="0.25">
      <c r="A741" s="55">
        <v>736</v>
      </c>
      <c r="B741" s="78">
        <v>1002152989</v>
      </c>
      <c r="C741" s="56" t="s">
        <v>306</v>
      </c>
      <c r="D741" s="56" t="s">
        <v>345</v>
      </c>
      <c r="E741" s="57">
        <v>44932</v>
      </c>
      <c r="F741" s="57" t="s">
        <v>337</v>
      </c>
      <c r="G741" s="76" t="s">
        <v>1101</v>
      </c>
      <c r="H741" s="59" t="s">
        <v>381</v>
      </c>
      <c r="I741" s="59" t="s">
        <v>382</v>
      </c>
      <c r="J741" s="59" t="s">
        <v>340</v>
      </c>
      <c r="K741" s="59" t="s">
        <v>282</v>
      </c>
      <c r="L741" s="60">
        <v>43</v>
      </c>
      <c r="M741" s="61" t="s">
        <v>342</v>
      </c>
      <c r="N741" s="62" t="s">
        <v>350</v>
      </c>
      <c r="O741" s="63" t="s">
        <v>285</v>
      </c>
      <c r="P741" s="64">
        <v>2170176</v>
      </c>
      <c r="Q741" s="65">
        <f t="shared" si="33"/>
        <v>217017.60000000001</v>
      </c>
      <c r="R741" s="66">
        <f t="shared" si="34"/>
        <v>371100.09599999996</v>
      </c>
      <c r="S741" s="67">
        <f t="shared" si="35"/>
        <v>2324258.4959999998</v>
      </c>
    </row>
    <row r="742" spans="1:19" x14ac:dyDescent="0.25">
      <c r="A742" s="55">
        <v>737</v>
      </c>
      <c r="B742" s="78">
        <v>1127944912</v>
      </c>
      <c r="C742" s="56" t="s">
        <v>316</v>
      </c>
      <c r="D742" s="56" t="s">
        <v>277</v>
      </c>
      <c r="E742" s="57">
        <v>44933</v>
      </c>
      <c r="F742" s="57" t="s">
        <v>278</v>
      </c>
      <c r="G742" s="76" t="s">
        <v>1102</v>
      </c>
      <c r="H742" s="59" t="s">
        <v>129</v>
      </c>
      <c r="I742" s="59" t="s">
        <v>385</v>
      </c>
      <c r="J742" s="59" t="s">
        <v>348</v>
      </c>
      <c r="K742" s="59" t="s">
        <v>292</v>
      </c>
      <c r="L742" s="60">
        <v>45</v>
      </c>
      <c r="M742" s="61" t="s">
        <v>349</v>
      </c>
      <c r="N742" s="62" t="s">
        <v>284</v>
      </c>
      <c r="O742" s="63" t="s">
        <v>295</v>
      </c>
      <c r="P742" s="64">
        <v>5944051</v>
      </c>
      <c r="Q742" s="65">
        <f t="shared" si="33"/>
        <v>594405.1</v>
      </c>
      <c r="R742" s="66">
        <f t="shared" si="34"/>
        <v>1016432.7210000001</v>
      </c>
      <c r="S742" s="67">
        <f t="shared" si="35"/>
        <v>6366078.6210000003</v>
      </c>
    </row>
    <row r="743" spans="1:19" x14ac:dyDescent="0.25">
      <c r="A743" s="55">
        <v>738</v>
      </c>
      <c r="B743" s="78">
        <v>1001778629</v>
      </c>
      <c r="C743" s="56" t="s">
        <v>326</v>
      </c>
      <c r="D743" s="56" t="s">
        <v>287</v>
      </c>
      <c r="E743" s="57">
        <v>44934</v>
      </c>
      <c r="F743" s="57" t="s">
        <v>288</v>
      </c>
      <c r="G743" s="76" t="s">
        <v>1103</v>
      </c>
      <c r="H743" s="59" t="s">
        <v>388</v>
      </c>
      <c r="I743" s="59" t="s">
        <v>389</v>
      </c>
      <c r="J743" s="59" t="s">
        <v>354</v>
      </c>
      <c r="K743" s="59" t="s">
        <v>302</v>
      </c>
      <c r="L743" s="60">
        <v>76</v>
      </c>
      <c r="M743" s="61" t="s">
        <v>355</v>
      </c>
      <c r="N743" s="62" t="s">
        <v>294</v>
      </c>
      <c r="O743" s="63" t="s">
        <v>305</v>
      </c>
      <c r="P743" s="64">
        <v>6052544</v>
      </c>
      <c r="Q743" s="65">
        <f t="shared" si="33"/>
        <v>605254.40000000002</v>
      </c>
      <c r="R743" s="66">
        <f t="shared" si="34"/>
        <v>1034985.024</v>
      </c>
      <c r="S743" s="67">
        <f t="shared" si="35"/>
        <v>6482274.6239999998</v>
      </c>
    </row>
    <row r="744" spans="1:19" x14ac:dyDescent="0.25">
      <c r="A744" s="55">
        <v>739</v>
      </c>
      <c r="B744" s="78">
        <v>1143468451</v>
      </c>
      <c r="C744" s="56" t="s">
        <v>335</v>
      </c>
      <c r="D744" s="56" t="s">
        <v>297</v>
      </c>
      <c r="E744" s="57">
        <v>44935</v>
      </c>
      <c r="F744" s="57" t="s">
        <v>298</v>
      </c>
      <c r="G744" s="76" t="s">
        <v>1104</v>
      </c>
      <c r="H744" s="59" t="s">
        <v>392</v>
      </c>
      <c r="I744" s="59" t="s">
        <v>393</v>
      </c>
      <c r="J744" s="59" t="s">
        <v>359</v>
      </c>
      <c r="K744" s="59" t="s">
        <v>312</v>
      </c>
      <c r="L744" s="60">
        <v>47</v>
      </c>
      <c r="M744" s="61" t="s">
        <v>283</v>
      </c>
      <c r="N744" s="62" t="s">
        <v>304</v>
      </c>
      <c r="O744" s="63" t="s">
        <v>315</v>
      </c>
      <c r="P744" s="64">
        <v>2825338</v>
      </c>
      <c r="Q744" s="65">
        <f t="shared" si="33"/>
        <v>282533.8</v>
      </c>
      <c r="R744" s="66">
        <f t="shared" si="34"/>
        <v>483132.79800000007</v>
      </c>
      <c r="S744" s="67">
        <f t="shared" si="35"/>
        <v>3025936.9980000001</v>
      </c>
    </row>
    <row r="745" spans="1:19" x14ac:dyDescent="0.25">
      <c r="A745" s="55">
        <v>740</v>
      </c>
      <c r="B745" s="78">
        <v>1001919887</v>
      </c>
      <c r="C745" s="56" t="s">
        <v>344</v>
      </c>
      <c r="D745" s="56" t="s">
        <v>307</v>
      </c>
      <c r="E745" s="57">
        <v>44936</v>
      </c>
      <c r="F745" s="57" t="s">
        <v>308</v>
      </c>
      <c r="G745" s="76" t="s">
        <v>1105</v>
      </c>
      <c r="H745" s="59" t="s">
        <v>396</v>
      </c>
      <c r="I745" s="59" t="s">
        <v>397</v>
      </c>
      <c r="J745" s="59" t="s">
        <v>363</v>
      </c>
      <c r="K745" s="59" t="s">
        <v>322</v>
      </c>
      <c r="L745" s="60">
        <v>66</v>
      </c>
      <c r="M745" s="61" t="s">
        <v>293</v>
      </c>
      <c r="N745" s="62" t="s">
        <v>314</v>
      </c>
      <c r="O745" s="63" t="s">
        <v>325</v>
      </c>
      <c r="P745" s="64">
        <v>3444960</v>
      </c>
      <c r="Q745" s="65">
        <f t="shared" si="33"/>
        <v>344496</v>
      </c>
      <c r="R745" s="66">
        <f t="shared" si="34"/>
        <v>589088.16</v>
      </c>
      <c r="S745" s="67">
        <f t="shared" si="35"/>
        <v>3689552.16</v>
      </c>
    </row>
    <row r="746" spans="1:19" x14ac:dyDescent="0.25">
      <c r="A746" s="55">
        <v>741</v>
      </c>
      <c r="B746" s="78">
        <v>1147693305</v>
      </c>
      <c r="C746" s="56" t="s">
        <v>351</v>
      </c>
      <c r="D746" s="56" t="s">
        <v>317</v>
      </c>
      <c r="E746" s="57">
        <v>44937</v>
      </c>
      <c r="F746" s="57" t="s">
        <v>318</v>
      </c>
      <c r="G746" s="76" t="s">
        <v>1106</v>
      </c>
      <c r="H746" s="59" t="s">
        <v>79</v>
      </c>
      <c r="I746" s="59" t="s">
        <v>280</v>
      </c>
      <c r="J746" s="59" t="s">
        <v>367</v>
      </c>
      <c r="K746" s="59" t="s">
        <v>332</v>
      </c>
      <c r="L746" s="60">
        <v>39</v>
      </c>
      <c r="M746" s="61" t="s">
        <v>303</v>
      </c>
      <c r="N746" s="62" t="s">
        <v>324</v>
      </c>
      <c r="O746" s="63" t="s">
        <v>285</v>
      </c>
      <c r="P746" s="64">
        <v>7707704</v>
      </c>
      <c r="Q746" s="65">
        <f t="shared" si="33"/>
        <v>770770.4</v>
      </c>
      <c r="R746" s="66">
        <f t="shared" si="34"/>
        <v>1318017.3839999998</v>
      </c>
      <c r="S746" s="67">
        <f t="shared" si="35"/>
        <v>8254950.9839999992</v>
      </c>
    </row>
    <row r="747" spans="1:19" x14ac:dyDescent="0.25">
      <c r="A747" s="55">
        <v>742</v>
      </c>
      <c r="B747" s="78">
        <v>1129580431</v>
      </c>
      <c r="C747" s="56" t="s">
        <v>356</v>
      </c>
      <c r="D747" s="56" t="s">
        <v>327</v>
      </c>
      <c r="E747" s="57">
        <v>44938</v>
      </c>
      <c r="F747" s="57" t="s">
        <v>328</v>
      </c>
      <c r="G747" s="76" t="s">
        <v>1107</v>
      </c>
      <c r="H747" s="59" t="s">
        <v>61</v>
      </c>
      <c r="I747" s="59" t="s">
        <v>290</v>
      </c>
      <c r="J747" s="59" t="s">
        <v>371</v>
      </c>
      <c r="K747" s="59" t="s">
        <v>341</v>
      </c>
      <c r="L747" s="60">
        <v>52</v>
      </c>
      <c r="M747" s="61" t="s">
        <v>313</v>
      </c>
      <c r="N747" s="62" t="s">
        <v>334</v>
      </c>
      <c r="O747" s="63" t="s">
        <v>295</v>
      </c>
      <c r="P747" s="64">
        <v>2817529</v>
      </c>
      <c r="Q747" s="65">
        <f t="shared" si="33"/>
        <v>281752.90000000002</v>
      </c>
      <c r="R747" s="66">
        <f t="shared" si="34"/>
        <v>481797.45900000003</v>
      </c>
      <c r="S747" s="67">
        <f t="shared" si="35"/>
        <v>3017573.5590000004</v>
      </c>
    </row>
    <row r="748" spans="1:19" x14ac:dyDescent="0.25">
      <c r="A748" s="55">
        <v>743</v>
      </c>
      <c r="B748" s="78">
        <v>1143168084</v>
      </c>
      <c r="C748" s="56" t="s">
        <v>360</v>
      </c>
      <c r="D748" s="56" t="s">
        <v>336</v>
      </c>
      <c r="E748" s="57">
        <v>44939</v>
      </c>
      <c r="F748" s="57" t="s">
        <v>337</v>
      </c>
      <c r="G748" s="76" t="s">
        <v>1108</v>
      </c>
      <c r="H748" s="59" t="s">
        <v>63</v>
      </c>
      <c r="I748" s="59" t="s">
        <v>300</v>
      </c>
      <c r="J748" s="59" t="s">
        <v>375</v>
      </c>
      <c r="K748" s="59" t="s">
        <v>282</v>
      </c>
      <c r="L748" s="60">
        <v>19</v>
      </c>
      <c r="M748" s="61" t="s">
        <v>323</v>
      </c>
      <c r="N748" s="62" t="s">
        <v>343</v>
      </c>
      <c r="O748" s="63" t="s">
        <v>305</v>
      </c>
      <c r="P748" s="64">
        <v>9107704</v>
      </c>
      <c r="Q748" s="65">
        <f t="shared" si="33"/>
        <v>910770.4</v>
      </c>
      <c r="R748" s="66">
        <f t="shared" si="34"/>
        <v>1557417.3839999998</v>
      </c>
      <c r="S748" s="67">
        <f t="shared" si="35"/>
        <v>9754350.9839999992</v>
      </c>
    </row>
    <row r="749" spans="1:19" x14ac:dyDescent="0.25">
      <c r="A749" s="55">
        <v>744</v>
      </c>
      <c r="B749" s="78">
        <v>1001878428</v>
      </c>
      <c r="C749" s="56" t="s">
        <v>364</v>
      </c>
      <c r="D749" s="56" t="s">
        <v>345</v>
      </c>
      <c r="E749" s="57">
        <v>44940</v>
      </c>
      <c r="F749" s="57" t="s">
        <v>278</v>
      </c>
      <c r="G749" s="76" t="s">
        <v>1109</v>
      </c>
      <c r="H749" s="59" t="s">
        <v>65</v>
      </c>
      <c r="I749" s="59" t="s">
        <v>310</v>
      </c>
      <c r="J749" s="59" t="s">
        <v>379</v>
      </c>
      <c r="K749" s="59" t="s">
        <v>292</v>
      </c>
      <c r="L749" s="60">
        <v>86</v>
      </c>
      <c r="M749" s="61" t="s">
        <v>333</v>
      </c>
      <c r="N749" s="62" t="s">
        <v>350</v>
      </c>
      <c r="O749" s="63" t="s">
        <v>315</v>
      </c>
      <c r="P749" s="64">
        <v>7526696</v>
      </c>
      <c r="Q749" s="65">
        <f t="shared" si="33"/>
        <v>752669.60000000009</v>
      </c>
      <c r="R749" s="66">
        <f t="shared" si="34"/>
        <v>1287065.0160000001</v>
      </c>
      <c r="S749" s="67">
        <f t="shared" si="35"/>
        <v>8061091.4160000002</v>
      </c>
    </row>
    <row r="750" spans="1:19" x14ac:dyDescent="0.25">
      <c r="A750" s="55">
        <v>745</v>
      </c>
      <c r="B750" s="69">
        <v>1001873031</v>
      </c>
      <c r="C750" s="56" t="s">
        <v>54</v>
      </c>
      <c r="D750" s="56" t="s">
        <v>277</v>
      </c>
      <c r="E750" s="57">
        <v>44941</v>
      </c>
      <c r="F750" s="57" t="s">
        <v>288</v>
      </c>
      <c r="G750" s="70" t="s">
        <v>1110</v>
      </c>
      <c r="H750" s="59" t="s">
        <v>67</v>
      </c>
      <c r="I750" s="59" t="s">
        <v>320</v>
      </c>
      <c r="J750" s="59" t="s">
        <v>383</v>
      </c>
      <c r="K750" s="59" t="s">
        <v>302</v>
      </c>
      <c r="L750" s="60">
        <v>70</v>
      </c>
      <c r="M750" s="61" t="s">
        <v>342</v>
      </c>
      <c r="N750" s="62" t="s">
        <v>284</v>
      </c>
      <c r="O750" s="63" t="s">
        <v>325</v>
      </c>
      <c r="P750" s="64">
        <v>8829251</v>
      </c>
      <c r="Q750" s="65">
        <f t="shared" si="33"/>
        <v>882925.10000000009</v>
      </c>
      <c r="R750" s="66">
        <f t="shared" si="34"/>
        <v>1509801.9210000001</v>
      </c>
      <c r="S750" s="67">
        <f t="shared" si="35"/>
        <v>9456127.8210000005</v>
      </c>
    </row>
    <row r="751" spans="1:19" x14ac:dyDescent="0.25">
      <c r="A751" s="55">
        <v>746</v>
      </c>
      <c r="B751" s="69">
        <v>1143465179</v>
      </c>
      <c r="C751" s="56" t="s">
        <v>286</v>
      </c>
      <c r="D751" s="56" t="s">
        <v>287</v>
      </c>
      <c r="E751" s="57">
        <v>44942</v>
      </c>
      <c r="F751" s="57" t="s">
        <v>298</v>
      </c>
      <c r="G751" s="70" t="s">
        <v>1111</v>
      </c>
      <c r="H751" s="59" t="s">
        <v>69</v>
      </c>
      <c r="I751" s="59" t="s">
        <v>330</v>
      </c>
      <c r="J751" s="59" t="s">
        <v>386</v>
      </c>
      <c r="K751" s="59" t="s">
        <v>312</v>
      </c>
      <c r="L751" s="60">
        <v>35</v>
      </c>
      <c r="M751" s="61" t="s">
        <v>349</v>
      </c>
      <c r="N751" s="62" t="s">
        <v>294</v>
      </c>
      <c r="O751" s="63" t="s">
        <v>285</v>
      </c>
      <c r="P751" s="64">
        <v>3398089</v>
      </c>
      <c r="Q751" s="65">
        <f t="shared" si="33"/>
        <v>339808.9</v>
      </c>
      <c r="R751" s="66">
        <f t="shared" si="34"/>
        <v>581073.21900000004</v>
      </c>
      <c r="S751" s="67">
        <f t="shared" si="35"/>
        <v>3639353.3190000001</v>
      </c>
    </row>
    <row r="752" spans="1:19" x14ac:dyDescent="0.25">
      <c r="A752" s="55">
        <v>747</v>
      </c>
      <c r="B752" s="69">
        <v>1110482613</v>
      </c>
      <c r="C752" s="56" t="s">
        <v>296</v>
      </c>
      <c r="D752" s="56" t="s">
        <v>297</v>
      </c>
      <c r="E752" s="57">
        <v>44943</v>
      </c>
      <c r="F752" s="57" t="s">
        <v>308</v>
      </c>
      <c r="G752" s="70" t="s">
        <v>1112</v>
      </c>
      <c r="H752" s="59" t="s">
        <v>71</v>
      </c>
      <c r="I752" s="59" t="s">
        <v>339</v>
      </c>
      <c r="J752" s="59" t="s">
        <v>390</v>
      </c>
      <c r="K752" s="59" t="s">
        <v>322</v>
      </c>
      <c r="L752" s="60">
        <v>90</v>
      </c>
      <c r="M752" s="61" t="s">
        <v>355</v>
      </c>
      <c r="N752" s="62" t="s">
        <v>304</v>
      </c>
      <c r="O752" s="63" t="s">
        <v>295</v>
      </c>
      <c r="P752" s="64">
        <v>7733273</v>
      </c>
      <c r="Q752" s="65">
        <f t="shared" si="33"/>
        <v>773327.3</v>
      </c>
      <c r="R752" s="66">
        <f t="shared" si="34"/>
        <v>1322389.683</v>
      </c>
      <c r="S752" s="67">
        <f t="shared" si="35"/>
        <v>8282335.3830000004</v>
      </c>
    </row>
    <row r="753" spans="1:19" x14ac:dyDescent="0.25">
      <c r="A753" s="55">
        <v>748</v>
      </c>
      <c r="B753" s="69">
        <v>1047225693</v>
      </c>
      <c r="C753" s="56" t="s">
        <v>306</v>
      </c>
      <c r="D753" s="56" t="s">
        <v>307</v>
      </c>
      <c r="E753" s="57">
        <v>44944</v>
      </c>
      <c r="F753" s="57" t="s">
        <v>318</v>
      </c>
      <c r="G753" s="70" t="s">
        <v>1113</v>
      </c>
      <c r="H753" s="59" t="s">
        <v>73</v>
      </c>
      <c r="I753" s="59" t="s">
        <v>347</v>
      </c>
      <c r="J753" s="59" t="s">
        <v>394</v>
      </c>
      <c r="K753" s="59" t="s">
        <v>332</v>
      </c>
      <c r="L753" s="60">
        <v>60</v>
      </c>
      <c r="M753" s="61" t="s">
        <v>283</v>
      </c>
      <c r="N753" s="62" t="s">
        <v>314</v>
      </c>
      <c r="O753" s="63" t="s">
        <v>305</v>
      </c>
      <c r="P753" s="64">
        <v>9932369</v>
      </c>
      <c r="Q753" s="65">
        <f t="shared" si="33"/>
        <v>993236.9</v>
      </c>
      <c r="R753" s="66">
        <f t="shared" si="34"/>
        <v>1698435.0989999999</v>
      </c>
      <c r="S753" s="67">
        <f t="shared" si="35"/>
        <v>10637567.198999999</v>
      </c>
    </row>
    <row r="754" spans="1:19" x14ac:dyDescent="0.25">
      <c r="A754" s="55">
        <v>749</v>
      </c>
      <c r="B754" s="69">
        <v>1129534002</v>
      </c>
      <c r="C754" s="56" t="s">
        <v>316</v>
      </c>
      <c r="D754" s="56" t="s">
        <v>317</v>
      </c>
      <c r="E754" s="57">
        <v>44945</v>
      </c>
      <c r="F754" s="57" t="s">
        <v>328</v>
      </c>
      <c r="G754" s="70" t="s">
        <v>1114</v>
      </c>
      <c r="H754" s="59" t="s">
        <v>75</v>
      </c>
      <c r="I754" s="59" t="s">
        <v>353</v>
      </c>
      <c r="J754" s="59" t="s">
        <v>398</v>
      </c>
      <c r="K754" s="59" t="s">
        <v>341</v>
      </c>
      <c r="L754" s="60">
        <v>42</v>
      </c>
      <c r="M754" s="61" t="s">
        <v>293</v>
      </c>
      <c r="N754" s="62" t="s">
        <v>324</v>
      </c>
      <c r="O754" s="63" t="s">
        <v>315</v>
      </c>
      <c r="P754" s="64">
        <v>2959262</v>
      </c>
      <c r="Q754" s="65">
        <f t="shared" si="33"/>
        <v>295926.2</v>
      </c>
      <c r="R754" s="66">
        <f t="shared" si="34"/>
        <v>506033.80199999997</v>
      </c>
      <c r="S754" s="67">
        <f t="shared" si="35"/>
        <v>3169369.602</v>
      </c>
    </row>
    <row r="755" spans="1:19" x14ac:dyDescent="0.25">
      <c r="A755" s="55">
        <v>750</v>
      </c>
      <c r="B755" s="69">
        <v>1007117811</v>
      </c>
      <c r="C755" s="56" t="s">
        <v>326</v>
      </c>
      <c r="D755" s="56" t="s">
        <v>327</v>
      </c>
      <c r="E755" s="57">
        <v>44946</v>
      </c>
      <c r="F755" s="57" t="s">
        <v>337</v>
      </c>
      <c r="G755" s="70" t="s">
        <v>1115</v>
      </c>
      <c r="H755" s="59" t="s">
        <v>77</v>
      </c>
      <c r="I755" s="59" t="s">
        <v>358</v>
      </c>
      <c r="J755" s="59" t="s">
        <v>400</v>
      </c>
      <c r="K755" s="59" t="s">
        <v>282</v>
      </c>
      <c r="L755" s="60">
        <v>87</v>
      </c>
      <c r="M755" s="61" t="s">
        <v>303</v>
      </c>
      <c r="N755" s="62" t="s">
        <v>334</v>
      </c>
      <c r="O755" s="63" t="s">
        <v>325</v>
      </c>
      <c r="P755" s="64">
        <v>7543264</v>
      </c>
      <c r="Q755" s="65">
        <f t="shared" si="33"/>
        <v>754326.4</v>
      </c>
      <c r="R755" s="66">
        <f t="shared" si="34"/>
        <v>1289898.1439999999</v>
      </c>
      <c r="S755" s="67">
        <f t="shared" si="35"/>
        <v>8078835.743999999</v>
      </c>
    </row>
    <row r="756" spans="1:19" x14ac:dyDescent="0.25">
      <c r="A756" s="55">
        <v>751</v>
      </c>
      <c r="B756" s="69">
        <v>1042459496</v>
      </c>
      <c r="C756" s="56" t="s">
        <v>335</v>
      </c>
      <c r="D756" s="56" t="s">
        <v>336</v>
      </c>
      <c r="E756" s="57">
        <v>44947</v>
      </c>
      <c r="F756" s="57" t="s">
        <v>278</v>
      </c>
      <c r="G756" s="70" t="s">
        <v>1116</v>
      </c>
      <c r="H756" s="59" t="s">
        <v>81</v>
      </c>
      <c r="I756" s="59" t="s">
        <v>362</v>
      </c>
      <c r="J756" s="59" t="s">
        <v>402</v>
      </c>
      <c r="K756" s="59" t="s">
        <v>292</v>
      </c>
      <c r="L756" s="60">
        <v>53</v>
      </c>
      <c r="M756" s="61" t="s">
        <v>313</v>
      </c>
      <c r="N756" s="62" t="s">
        <v>343</v>
      </c>
      <c r="O756" s="63" t="s">
        <v>285</v>
      </c>
      <c r="P756" s="64">
        <v>9220876</v>
      </c>
      <c r="Q756" s="65">
        <f t="shared" si="33"/>
        <v>922087.60000000009</v>
      </c>
      <c r="R756" s="66">
        <f t="shared" si="34"/>
        <v>1576769.7960000001</v>
      </c>
      <c r="S756" s="67">
        <f t="shared" si="35"/>
        <v>9875558.1960000005</v>
      </c>
    </row>
    <row r="757" spans="1:19" x14ac:dyDescent="0.25">
      <c r="A757" s="55">
        <v>752</v>
      </c>
      <c r="B757" s="69">
        <v>1045739787</v>
      </c>
      <c r="C757" s="56" t="s">
        <v>344</v>
      </c>
      <c r="D757" s="56" t="s">
        <v>345</v>
      </c>
      <c r="E757" s="57">
        <v>44948</v>
      </c>
      <c r="F757" s="57" t="s">
        <v>288</v>
      </c>
      <c r="G757" s="70" t="s">
        <v>1117</v>
      </c>
      <c r="H757" s="59" t="s">
        <v>83</v>
      </c>
      <c r="I757" s="59" t="s">
        <v>366</v>
      </c>
      <c r="J757" s="59" t="s">
        <v>404</v>
      </c>
      <c r="K757" s="59" t="s">
        <v>302</v>
      </c>
      <c r="L757" s="60">
        <v>17</v>
      </c>
      <c r="M757" s="61" t="s">
        <v>323</v>
      </c>
      <c r="N757" s="62" t="s">
        <v>350</v>
      </c>
      <c r="O757" s="63" t="s">
        <v>295</v>
      </c>
      <c r="P757" s="64">
        <v>9895158</v>
      </c>
      <c r="Q757" s="65">
        <f t="shared" si="33"/>
        <v>989515.8</v>
      </c>
      <c r="R757" s="66">
        <f t="shared" si="34"/>
        <v>1692072.0179999999</v>
      </c>
      <c r="S757" s="67">
        <f t="shared" si="35"/>
        <v>10597714.217999998</v>
      </c>
    </row>
    <row r="758" spans="1:19" x14ac:dyDescent="0.25">
      <c r="A758" s="55">
        <v>753</v>
      </c>
      <c r="B758" s="69">
        <v>1143466486</v>
      </c>
      <c r="C758" s="56" t="s">
        <v>351</v>
      </c>
      <c r="D758" s="56" t="s">
        <v>277</v>
      </c>
      <c r="E758" s="57">
        <v>44949</v>
      </c>
      <c r="F758" s="57" t="s">
        <v>298</v>
      </c>
      <c r="G758" s="70" t="s">
        <v>1118</v>
      </c>
      <c r="H758" s="59" t="s">
        <v>369</v>
      </c>
      <c r="I758" s="59" t="s">
        <v>370</v>
      </c>
      <c r="J758" s="59" t="s">
        <v>406</v>
      </c>
      <c r="K758" s="59" t="s">
        <v>312</v>
      </c>
      <c r="L758" s="60">
        <v>98</v>
      </c>
      <c r="M758" s="61" t="s">
        <v>333</v>
      </c>
      <c r="N758" s="62" t="s">
        <v>284</v>
      </c>
      <c r="O758" s="63" t="s">
        <v>305</v>
      </c>
      <c r="P758" s="64">
        <v>7812885</v>
      </c>
      <c r="Q758" s="65">
        <f t="shared" si="33"/>
        <v>781288.5</v>
      </c>
      <c r="R758" s="66">
        <f t="shared" si="34"/>
        <v>1336003.335</v>
      </c>
      <c r="S758" s="67">
        <f t="shared" si="35"/>
        <v>8367599.835</v>
      </c>
    </row>
    <row r="759" spans="1:19" x14ac:dyDescent="0.25">
      <c r="A759" s="55">
        <v>754</v>
      </c>
      <c r="B759" s="69">
        <v>72252704</v>
      </c>
      <c r="C759" s="56" t="s">
        <v>356</v>
      </c>
      <c r="D759" s="56" t="s">
        <v>287</v>
      </c>
      <c r="E759" s="57">
        <v>44950</v>
      </c>
      <c r="F759" s="57" t="s">
        <v>308</v>
      </c>
      <c r="G759" s="70" t="s">
        <v>1119</v>
      </c>
      <c r="H759" s="59" t="s">
        <v>373</v>
      </c>
      <c r="I759" s="59" t="s">
        <v>374</v>
      </c>
      <c r="J759" s="59" t="s">
        <v>408</v>
      </c>
      <c r="K759" s="59" t="s">
        <v>322</v>
      </c>
      <c r="L759" s="60">
        <v>62</v>
      </c>
      <c r="M759" s="61" t="s">
        <v>342</v>
      </c>
      <c r="N759" s="62" t="s">
        <v>294</v>
      </c>
      <c r="O759" s="63" t="s">
        <v>315</v>
      </c>
      <c r="P759" s="64">
        <v>2539016</v>
      </c>
      <c r="Q759" s="65">
        <f t="shared" si="33"/>
        <v>253901.6</v>
      </c>
      <c r="R759" s="66">
        <f t="shared" si="34"/>
        <v>434171.73599999998</v>
      </c>
      <c r="S759" s="67">
        <f t="shared" si="35"/>
        <v>2719286.1359999999</v>
      </c>
    </row>
    <row r="760" spans="1:19" x14ac:dyDescent="0.25">
      <c r="A760" s="55">
        <v>755</v>
      </c>
      <c r="B760" s="69">
        <v>1045740819</v>
      </c>
      <c r="C760" s="56" t="s">
        <v>360</v>
      </c>
      <c r="D760" s="56" t="s">
        <v>297</v>
      </c>
      <c r="E760" s="57">
        <v>44951</v>
      </c>
      <c r="F760" s="57" t="s">
        <v>318</v>
      </c>
      <c r="G760" s="70" t="s">
        <v>1120</v>
      </c>
      <c r="H760" s="59" t="s">
        <v>377</v>
      </c>
      <c r="I760" s="59" t="s">
        <v>378</v>
      </c>
      <c r="J760" s="59" t="s">
        <v>410</v>
      </c>
      <c r="K760" s="59" t="s">
        <v>332</v>
      </c>
      <c r="L760" s="60">
        <v>10</v>
      </c>
      <c r="M760" s="61" t="s">
        <v>349</v>
      </c>
      <c r="N760" s="62" t="s">
        <v>304</v>
      </c>
      <c r="O760" s="63" t="s">
        <v>325</v>
      </c>
      <c r="P760" s="64">
        <v>7651876</v>
      </c>
      <c r="Q760" s="65">
        <f t="shared" si="33"/>
        <v>765187.60000000009</v>
      </c>
      <c r="R760" s="66">
        <f t="shared" si="34"/>
        <v>1308470.7960000001</v>
      </c>
      <c r="S760" s="67">
        <f t="shared" si="35"/>
        <v>8195159.1960000005</v>
      </c>
    </row>
    <row r="761" spans="1:19" x14ac:dyDescent="0.25">
      <c r="A761" s="55">
        <v>756</v>
      </c>
      <c r="B761" s="69">
        <v>64561134</v>
      </c>
      <c r="C761" s="56" t="s">
        <v>364</v>
      </c>
      <c r="D761" s="56" t="s">
        <v>307</v>
      </c>
      <c r="E761" s="57">
        <v>44952</v>
      </c>
      <c r="F761" s="57" t="s">
        <v>328</v>
      </c>
      <c r="G761" s="70" t="s">
        <v>1121</v>
      </c>
      <c r="H761" s="59" t="s">
        <v>381</v>
      </c>
      <c r="I761" s="59" t="s">
        <v>382</v>
      </c>
      <c r="J761" s="59" t="s">
        <v>412</v>
      </c>
      <c r="K761" s="59" t="s">
        <v>341</v>
      </c>
      <c r="L761" s="60">
        <v>74</v>
      </c>
      <c r="M761" s="61" t="s">
        <v>355</v>
      </c>
      <c r="N761" s="62" t="s">
        <v>314</v>
      </c>
      <c r="O761" s="63" t="s">
        <v>285</v>
      </c>
      <c r="P761" s="64">
        <v>7536464</v>
      </c>
      <c r="Q761" s="65">
        <f t="shared" si="33"/>
        <v>753646.4</v>
      </c>
      <c r="R761" s="66">
        <f t="shared" si="34"/>
        <v>1288735.344</v>
      </c>
      <c r="S761" s="67">
        <f t="shared" si="35"/>
        <v>8071552.9440000001</v>
      </c>
    </row>
    <row r="762" spans="1:19" x14ac:dyDescent="0.25">
      <c r="A762" s="55">
        <v>757</v>
      </c>
      <c r="B762" s="69">
        <v>72006231</v>
      </c>
      <c r="C762" s="56" t="s">
        <v>54</v>
      </c>
      <c r="D762" s="56" t="s">
        <v>317</v>
      </c>
      <c r="E762" s="57">
        <v>44953</v>
      </c>
      <c r="F762" s="57" t="s">
        <v>337</v>
      </c>
      <c r="G762" s="70" t="s">
        <v>1122</v>
      </c>
      <c r="H762" s="59" t="s">
        <v>129</v>
      </c>
      <c r="I762" s="59" t="s">
        <v>385</v>
      </c>
      <c r="J762" s="59" t="s">
        <v>281</v>
      </c>
      <c r="K762" s="59" t="s">
        <v>282</v>
      </c>
      <c r="L762" s="60">
        <v>57</v>
      </c>
      <c r="M762" s="61" t="s">
        <v>283</v>
      </c>
      <c r="N762" s="62" t="s">
        <v>324</v>
      </c>
      <c r="O762" s="63" t="s">
        <v>295</v>
      </c>
      <c r="P762" s="64">
        <v>4975842</v>
      </c>
      <c r="Q762" s="65">
        <f t="shared" si="33"/>
        <v>497584.2</v>
      </c>
      <c r="R762" s="66">
        <f t="shared" si="34"/>
        <v>850868.98199999996</v>
      </c>
      <c r="S762" s="67">
        <f t="shared" si="35"/>
        <v>5329126.7819999997</v>
      </c>
    </row>
    <row r="763" spans="1:19" x14ac:dyDescent="0.25">
      <c r="A763" s="55">
        <v>758</v>
      </c>
      <c r="B763" s="69">
        <v>1129541537</v>
      </c>
      <c r="C763" s="56" t="s">
        <v>286</v>
      </c>
      <c r="D763" s="56" t="s">
        <v>327</v>
      </c>
      <c r="E763" s="57">
        <v>44954</v>
      </c>
      <c r="F763" s="57" t="s">
        <v>278</v>
      </c>
      <c r="G763" s="70" t="s">
        <v>1123</v>
      </c>
      <c r="H763" s="59" t="s">
        <v>388</v>
      </c>
      <c r="I763" s="59" t="s">
        <v>389</v>
      </c>
      <c r="J763" s="59" t="s">
        <v>291</v>
      </c>
      <c r="K763" s="59" t="s">
        <v>292</v>
      </c>
      <c r="L763" s="60">
        <v>15</v>
      </c>
      <c r="M763" s="61" t="s">
        <v>293</v>
      </c>
      <c r="N763" s="62" t="s">
        <v>334</v>
      </c>
      <c r="O763" s="63" t="s">
        <v>305</v>
      </c>
      <c r="P763" s="64">
        <v>7143582</v>
      </c>
      <c r="Q763" s="65">
        <f t="shared" si="33"/>
        <v>714358.20000000007</v>
      </c>
      <c r="R763" s="66">
        <f t="shared" si="34"/>
        <v>1221552.5219999999</v>
      </c>
      <c r="S763" s="67">
        <f t="shared" si="35"/>
        <v>7650776.3219999997</v>
      </c>
    </row>
    <row r="764" spans="1:19" x14ac:dyDescent="0.25">
      <c r="A764" s="55">
        <v>759</v>
      </c>
      <c r="B764" s="69">
        <v>32753118</v>
      </c>
      <c r="C764" s="56" t="s">
        <v>296</v>
      </c>
      <c r="D764" s="56" t="s">
        <v>336</v>
      </c>
      <c r="E764" s="57">
        <v>44955</v>
      </c>
      <c r="F764" s="57" t="s">
        <v>288</v>
      </c>
      <c r="G764" s="70" t="s">
        <v>1124</v>
      </c>
      <c r="H764" s="59" t="s">
        <v>392</v>
      </c>
      <c r="I764" s="59" t="s">
        <v>393</v>
      </c>
      <c r="J764" s="59" t="s">
        <v>301</v>
      </c>
      <c r="K764" s="59" t="s">
        <v>302</v>
      </c>
      <c r="L764" s="60">
        <v>44</v>
      </c>
      <c r="M764" s="61" t="s">
        <v>303</v>
      </c>
      <c r="N764" s="62" t="s">
        <v>343</v>
      </c>
      <c r="O764" s="63" t="s">
        <v>315</v>
      </c>
      <c r="P764" s="64">
        <v>4146260</v>
      </c>
      <c r="Q764" s="65">
        <f t="shared" si="33"/>
        <v>414626</v>
      </c>
      <c r="R764" s="66">
        <f t="shared" si="34"/>
        <v>709010.46</v>
      </c>
      <c r="S764" s="67">
        <f t="shared" si="35"/>
        <v>4440644.46</v>
      </c>
    </row>
    <row r="765" spans="1:19" x14ac:dyDescent="0.25">
      <c r="A765" s="55">
        <v>760</v>
      </c>
      <c r="B765" s="69">
        <v>22640799</v>
      </c>
      <c r="C765" s="56" t="s">
        <v>306</v>
      </c>
      <c r="D765" s="56" t="s">
        <v>345</v>
      </c>
      <c r="E765" s="57">
        <v>44956</v>
      </c>
      <c r="F765" s="57" t="s">
        <v>298</v>
      </c>
      <c r="G765" s="70" t="s">
        <v>1125</v>
      </c>
      <c r="H765" s="59" t="s">
        <v>396</v>
      </c>
      <c r="I765" s="59" t="s">
        <v>397</v>
      </c>
      <c r="J765" s="59" t="s">
        <v>311</v>
      </c>
      <c r="K765" s="59" t="s">
        <v>312</v>
      </c>
      <c r="L765" s="60">
        <v>42</v>
      </c>
      <c r="M765" s="61" t="s">
        <v>313</v>
      </c>
      <c r="N765" s="62" t="s">
        <v>350</v>
      </c>
      <c r="O765" s="63" t="s">
        <v>325</v>
      </c>
      <c r="P765" s="64">
        <v>7011245</v>
      </c>
      <c r="Q765" s="65">
        <f t="shared" si="33"/>
        <v>701124.5</v>
      </c>
      <c r="R765" s="66">
        <f t="shared" si="34"/>
        <v>1198922.895</v>
      </c>
      <c r="S765" s="67">
        <f t="shared" si="35"/>
        <v>7509043.3949999996</v>
      </c>
    </row>
    <row r="766" spans="1:19" x14ac:dyDescent="0.25">
      <c r="A766" s="55">
        <v>761</v>
      </c>
      <c r="B766" s="69">
        <v>1045728299</v>
      </c>
      <c r="C766" s="56" t="s">
        <v>316</v>
      </c>
      <c r="D766" s="56" t="s">
        <v>277</v>
      </c>
      <c r="E766" s="57">
        <v>44957</v>
      </c>
      <c r="F766" s="57" t="s">
        <v>308</v>
      </c>
      <c r="G766" s="70" t="s">
        <v>1126</v>
      </c>
      <c r="H766" s="59" t="s">
        <v>79</v>
      </c>
      <c r="I766" s="59" t="s">
        <v>280</v>
      </c>
      <c r="J766" s="59" t="s">
        <v>321</v>
      </c>
      <c r="K766" s="59" t="s">
        <v>322</v>
      </c>
      <c r="L766" s="60">
        <v>53</v>
      </c>
      <c r="M766" s="61" t="s">
        <v>323</v>
      </c>
      <c r="N766" s="62" t="s">
        <v>284</v>
      </c>
      <c r="O766" s="63" t="s">
        <v>285</v>
      </c>
      <c r="P766" s="64">
        <v>8619235</v>
      </c>
      <c r="Q766" s="65">
        <f t="shared" si="33"/>
        <v>861923.5</v>
      </c>
      <c r="R766" s="66">
        <f t="shared" si="34"/>
        <v>1473889.1850000001</v>
      </c>
      <c r="S766" s="67">
        <f t="shared" si="35"/>
        <v>9231200.6850000005</v>
      </c>
    </row>
    <row r="767" spans="1:19" x14ac:dyDescent="0.25">
      <c r="A767" s="55">
        <v>762</v>
      </c>
      <c r="B767" s="69">
        <v>32756586</v>
      </c>
      <c r="C767" s="56" t="s">
        <v>326</v>
      </c>
      <c r="D767" s="56" t="s">
        <v>287</v>
      </c>
      <c r="E767" s="57">
        <v>44958</v>
      </c>
      <c r="F767" s="57" t="s">
        <v>318</v>
      </c>
      <c r="G767" s="70" t="s">
        <v>1127</v>
      </c>
      <c r="H767" s="59" t="s">
        <v>61</v>
      </c>
      <c r="I767" s="59" t="s">
        <v>290</v>
      </c>
      <c r="J767" s="59" t="s">
        <v>331</v>
      </c>
      <c r="K767" s="59" t="s">
        <v>332</v>
      </c>
      <c r="L767" s="60">
        <v>90</v>
      </c>
      <c r="M767" s="61" t="s">
        <v>333</v>
      </c>
      <c r="N767" s="62" t="s">
        <v>294</v>
      </c>
      <c r="O767" s="63" t="s">
        <v>295</v>
      </c>
      <c r="P767" s="64">
        <v>3341996</v>
      </c>
      <c r="Q767" s="65">
        <f t="shared" si="33"/>
        <v>334199.60000000003</v>
      </c>
      <c r="R767" s="66">
        <f t="shared" si="34"/>
        <v>571481.31599999999</v>
      </c>
      <c r="S767" s="67">
        <f t="shared" si="35"/>
        <v>3579277.716</v>
      </c>
    </row>
    <row r="768" spans="1:19" x14ac:dyDescent="0.25">
      <c r="A768" s="55">
        <v>763</v>
      </c>
      <c r="B768" s="69">
        <v>1143163913</v>
      </c>
      <c r="C768" s="56" t="s">
        <v>335</v>
      </c>
      <c r="D768" s="56" t="s">
        <v>297</v>
      </c>
      <c r="E768" s="57">
        <v>44959</v>
      </c>
      <c r="F768" s="57" t="s">
        <v>328</v>
      </c>
      <c r="G768" s="70" t="s">
        <v>1128</v>
      </c>
      <c r="H768" s="59" t="s">
        <v>63</v>
      </c>
      <c r="I768" s="59" t="s">
        <v>300</v>
      </c>
      <c r="J768" s="59" t="s">
        <v>340</v>
      </c>
      <c r="K768" s="59" t="s">
        <v>341</v>
      </c>
      <c r="L768" s="60">
        <v>97</v>
      </c>
      <c r="M768" s="61" t="s">
        <v>342</v>
      </c>
      <c r="N768" s="62" t="s">
        <v>304</v>
      </c>
      <c r="O768" s="63" t="s">
        <v>305</v>
      </c>
      <c r="P768" s="64">
        <v>5460850</v>
      </c>
      <c r="Q768" s="65">
        <f t="shared" si="33"/>
        <v>546085</v>
      </c>
      <c r="R768" s="66">
        <f t="shared" si="34"/>
        <v>933805.35</v>
      </c>
      <c r="S768" s="67">
        <f t="shared" si="35"/>
        <v>5848570.3499999996</v>
      </c>
    </row>
    <row r="769" spans="1:19" x14ac:dyDescent="0.25">
      <c r="A769" s="55">
        <v>764</v>
      </c>
      <c r="B769" s="69">
        <v>1010068061</v>
      </c>
      <c r="C769" s="56" t="s">
        <v>344</v>
      </c>
      <c r="D769" s="56" t="s">
        <v>307</v>
      </c>
      <c r="E769" s="57">
        <v>44960</v>
      </c>
      <c r="F769" s="57" t="s">
        <v>337</v>
      </c>
      <c r="G769" s="70" t="s">
        <v>1129</v>
      </c>
      <c r="H769" s="59" t="s">
        <v>65</v>
      </c>
      <c r="I769" s="59" t="s">
        <v>310</v>
      </c>
      <c r="J769" s="59" t="s">
        <v>348</v>
      </c>
      <c r="K769" s="59" t="s">
        <v>282</v>
      </c>
      <c r="L769" s="60">
        <v>90</v>
      </c>
      <c r="M769" s="61" t="s">
        <v>349</v>
      </c>
      <c r="N769" s="62" t="s">
        <v>314</v>
      </c>
      <c r="O769" s="63" t="s">
        <v>315</v>
      </c>
      <c r="P769" s="64">
        <v>3635887</v>
      </c>
      <c r="Q769" s="65">
        <f t="shared" si="33"/>
        <v>363588.7</v>
      </c>
      <c r="R769" s="66">
        <f t="shared" si="34"/>
        <v>621736.67700000003</v>
      </c>
      <c r="S769" s="67">
        <f t="shared" si="35"/>
        <v>3894034.977</v>
      </c>
    </row>
    <row r="770" spans="1:19" x14ac:dyDescent="0.25">
      <c r="A770" s="55">
        <v>765</v>
      </c>
      <c r="B770" s="69">
        <v>1143236728</v>
      </c>
      <c r="C770" s="56" t="s">
        <v>351</v>
      </c>
      <c r="D770" s="56" t="s">
        <v>317</v>
      </c>
      <c r="E770" s="57">
        <v>44961</v>
      </c>
      <c r="F770" s="57" t="s">
        <v>278</v>
      </c>
      <c r="G770" s="70" t="s">
        <v>1130</v>
      </c>
      <c r="H770" s="59" t="s">
        <v>67</v>
      </c>
      <c r="I770" s="59" t="s">
        <v>320</v>
      </c>
      <c r="J770" s="59" t="s">
        <v>354</v>
      </c>
      <c r="K770" s="59" t="s">
        <v>292</v>
      </c>
      <c r="L770" s="60">
        <v>44</v>
      </c>
      <c r="M770" s="61" t="s">
        <v>355</v>
      </c>
      <c r="N770" s="62" t="s">
        <v>324</v>
      </c>
      <c r="O770" s="63" t="s">
        <v>325</v>
      </c>
      <c r="P770" s="64">
        <v>6041244</v>
      </c>
      <c r="Q770" s="65">
        <f t="shared" si="33"/>
        <v>604124.4</v>
      </c>
      <c r="R770" s="66">
        <f t="shared" si="34"/>
        <v>1033052.7239999999</v>
      </c>
      <c r="S770" s="67">
        <f t="shared" si="35"/>
        <v>6470172.3239999991</v>
      </c>
    </row>
    <row r="771" spans="1:19" x14ac:dyDescent="0.25">
      <c r="A771" s="55">
        <v>766</v>
      </c>
      <c r="B771" s="69">
        <v>1140890773</v>
      </c>
      <c r="C771" s="56" t="s">
        <v>356</v>
      </c>
      <c r="D771" s="56" t="s">
        <v>327</v>
      </c>
      <c r="E771" s="57">
        <v>44962</v>
      </c>
      <c r="F771" s="57" t="s">
        <v>288</v>
      </c>
      <c r="G771" s="70" t="s">
        <v>1131</v>
      </c>
      <c r="H771" s="59" t="s">
        <v>69</v>
      </c>
      <c r="I771" s="59" t="s">
        <v>330</v>
      </c>
      <c r="J771" s="59" t="s">
        <v>359</v>
      </c>
      <c r="K771" s="59" t="s">
        <v>302</v>
      </c>
      <c r="L771" s="60">
        <v>31</v>
      </c>
      <c r="M771" s="61" t="s">
        <v>283</v>
      </c>
      <c r="N771" s="62" t="s">
        <v>334</v>
      </c>
      <c r="O771" s="63" t="s">
        <v>285</v>
      </c>
      <c r="P771" s="64">
        <v>6776368</v>
      </c>
      <c r="Q771" s="65">
        <f t="shared" si="33"/>
        <v>677636.8</v>
      </c>
      <c r="R771" s="66">
        <f t="shared" si="34"/>
        <v>1158758.9280000001</v>
      </c>
      <c r="S771" s="67">
        <f t="shared" si="35"/>
        <v>7257490.1280000005</v>
      </c>
    </row>
    <row r="772" spans="1:19" x14ac:dyDescent="0.25">
      <c r="A772" s="55">
        <v>767</v>
      </c>
      <c r="B772" s="69">
        <v>72296327</v>
      </c>
      <c r="C772" s="56" t="s">
        <v>360</v>
      </c>
      <c r="D772" s="56" t="s">
        <v>336</v>
      </c>
      <c r="E772" s="57">
        <v>44963</v>
      </c>
      <c r="F772" s="57" t="s">
        <v>298</v>
      </c>
      <c r="G772" s="70" t="s">
        <v>1132</v>
      </c>
      <c r="H772" s="59" t="s">
        <v>71</v>
      </c>
      <c r="I772" s="59"/>
      <c r="J772" s="59" t="s">
        <v>363</v>
      </c>
      <c r="K772" s="59" t="s">
        <v>312</v>
      </c>
      <c r="L772" s="60">
        <v>86</v>
      </c>
      <c r="M772" s="61" t="s">
        <v>293</v>
      </c>
      <c r="N772" s="62" t="s">
        <v>343</v>
      </c>
      <c r="O772" s="63" t="s">
        <v>295</v>
      </c>
      <c r="P772" s="64">
        <v>9258059</v>
      </c>
      <c r="Q772" s="65">
        <f t="shared" si="33"/>
        <v>925805.9</v>
      </c>
      <c r="R772" s="66">
        <f t="shared" si="34"/>
        <v>1583128.0889999999</v>
      </c>
      <c r="S772" s="67">
        <f t="shared" si="35"/>
        <v>9915381.1889999993</v>
      </c>
    </row>
    <row r="773" spans="1:19" x14ac:dyDescent="0.25">
      <c r="A773" s="55">
        <v>768</v>
      </c>
      <c r="B773" s="69">
        <v>8568499</v>
      </c>
      <c r="C773" s="56" t="s">
        <v>364</v>
      </c>
      <c r="D773" s="56" t="s">
        <v>345</v>
      </c>
      <c r="E773" s="57">
        <v>44964</v>
      </c>
      <c r="F773" s="57" t="s">
        <v>308</v>
      </c>
      <c r="G773" s="70" t="s">
        <v>1133</v>
      </c>
      <c r="H773" s="59" t="s">
        <v>73</v>
      </c>
      <c r="I773" s="59" t="s">
        <v>347</v>
      </c>
      <c r="J773" s="59" t="s">
        <v>367</v>
      </c>
      <c r="K773" s="59" t="s">
        <v>322</v>
      </c>
      <c r="L773" s="60">
        <v>52</v>
      </c>
      <c r="M773" s="61" t="s">
        <v>303</v>
      </c>
      <c r="N773" s="62" t="s">
        <v>350</v>
      </c>
      <c r="O773" s="63" t="s">
        <v>305</v>
      </c>
      <c r="P773" s="64">
        <v>9211083</v>
      </c>
      <c r="Q773" s="65">
        <f t="shared" si="33"/>
        <v>921108.3</v>
      </c>
      <c r="R773" s="66">
        <f t="shared" si="34"/>
        <v>1575095.193</v>
      </c>
      <c r="S773" s="67">
        <f t="shared" si="35"/>
        <v>9865069.8929999992</v>
      </c>
    </row>
    <row r="774" spans="1:19" x14ac:dyDescent="0.25">
      <c r="A774" s="55">
        <v>769</v>
      </c>
      <c r="B774" s="69">
        <v>1143156504</v>
      </c>
      <c r="C774" s="56" t="s">
        <v>54</v>
      </c>
      <c r="D774" s="56" t="s">
        <v>277</v>
      </c>
      <c r="E774" s="57">
        <v>44965</v>
      </c>
      <c r="F774" s="57" t="s">
        <v>318</v>
      </c>
      <c r="G774" s="70" t="s">
        <v>1134</v>
      </c>
      <c r="H774" s="59" t="s">
        <v>75</v>
      </c>
      <c r="I774" s="59" t="s">
        <v>353</v>
      </c>
      <c r="J774" s="59" t="s">
        <v>371</v>
      </c>
      <c r="K774" s="59" t="s">
        <v>332</v>
      </c>
      <c r="L774" s="60">
        <v>98</v>
      </c>
      <c r="M774" s="61" t="s">
        <v>313</v>
      </c>
      <c r="N774" s="62" t="s">
        <v>284</v>
      </c>
      <c r="O774" s="63" t="s">
        <v>315</v>
      </c>
      <c r="P774" s="64">
        <v>4463008</v>
      </c>
      <c r="Q774" s="65">
        <f t="shared" ref="Q774:Q807" si="36">P774*$Q$4</f>
        <v>446300.80000000005</v>
      </c>
      <c r="R774" s="66">
        <f t="shared" ref="R774:R807" si="37">(P774-Q774)*$R$4</f>
        <v>763174.36800000002</v>
      </c>
      <c r="S774" s="67">
        <f t="shared" si="35"/>
        <v>4779881.568</v>
      </c>
    </row>
    <row r="775" spans="1:19" x14ac:dyDescent="0.25">
      <c r="A775" s="55">
        <v>770</v>
      </c>
      <c r="B775" s="69">
        <v>1140852740</v>
      </c>
      <c r="C775" s="56" t="s">
        <v>286</v>
      </c>
      <c r="D775" s="56" t="s">
        <v>287</v>
      </c>
      <c r="E775" s="57">
        <v>44966</v>
      </c>
      <c r="F775" s="57" t="s">
        <v>328</v>
      </c>
      <c r="G775" s="70" t="s">
        <v>1135</v>
      </c>
      <c r="H775" s="59" t="s">
        <v>77</v>
      </c>
      <c r="I775" s="59" t="s">
        <v>358</v>
      </c>
      <c r="J775" s="59" t="s">
        <v>375</v>
      </c>
      <c r="K775" s="59" t="s">
        <v>341</v>
      </c>
      <c r="L775" s="60">
        <v>48</v>
      </c>
      <c r="M775" s="61" t="s">
        <v>323</v>
      </c>
      <c r="N775" s="62" t="s">
        <v>294</v>
      </c>
      <c r="O775" s="63" t="s">
        <v>325</v>
      </c>
      <c r="P775" s="64">
        <v>9519711</v>
      </c>
      <c r="Q775" s="65">
        <f t="shared" si="36"/>
        <v>951971.10000000009</v>
      </c>
      <c r="R775" s="66">
        <f t="shared" si="37"/>
        <v>1627870.581</v>
      </c>
      <c r="S775" s="67">
        <f t="shared" ref="S775:S807" si="38">P775-Q775+R775</f>
        <v>10195610.481000001</v>
      </c>
    </row>
    <row r="776" spans="1:19" x14ac:dyDescent="0.25">
      <c r="A776" s="55">
        <v>771</v>
      </c>
      <c r="B776" s="69">
        <v>1129582021</v>
      </c>
      <c r="C776" s="56" t="s">
        <v>296</v>
      </c>
      <c r="D776" s="56" t="s">
        <v>297</v>
      </c>
      <c r="E776" s="57">
        <v>44967</v>
      </c>
      <c r="F776" s="57" t="s">
        <v>337</v>
      </c>
      <c r="G776" s="70" t="s">
        <v>1136</v>
      </c>
      <c r="H776" s="59" t="s">
        <v>81</v>
      </c>
      <c r="I776" s="59" t="s">
        <v>362</v>
      </c>
      <c r="J776" s="59" t="s">
        <v>379</v>
      </c>
      <c r="K776" s="59" t="s">
        <v>282</v>
      </c>
      <c r="L776" s="60">
        <v>70</v>
      </c>
      <c r="M776" s="61" t="s">
        <v>333</v>
      </c>
      <c r="N776" s="62" t="s">
        <v>304</v>
      </c>
      <c r="O776" s="63" t="s">
        <v>285</v>
      </c>
      <c r="P776" s="64">
        <v>8743533</v>
      </c>
      <c r="Q776" s="65">
        <f t="shared" si="36"/>
        <v>874353.3</v>
      </c>
      <c r="R776" s="66">
        <f t="shared" si="37"/>
        <v>1495144.1430000002</v>
      </c>
      <c r="S776" s="67">
        <f t="shared" si="38"/>
        <v>9364323.8430000003</v>
      </c>
    </row>
    <row r="777" spans="1:19" x14ac:dyDescent="0.25">
      <c r="A777" s="55">
        <v>772</v>
      </c>
      <c r="B777" s="69">
        <v>1007599386</v>
      </c>
      <c r="C777" s="56" t="s">
        <v>306</v>
      </c>
      <c r="D777" s="56" t="s">
        <v>307</v>
      </c>
      <c r="E777" s="57">
        <v>44968</v>
      </c>
      <c r="F777" s="57" t="s">
        <v>278</v>
      </c>
      <c r="G777" s="70" t="s">
        <v>1137</v>
      </c>
      <c r="H777" s="59" t="s">
        <v>83</v>
      </c>
      <c r="I777" s="59" t="s">
        <v>366</v>
      </c>
      <c r="J777" s="59" t="s">
        <v>383</v>
      </c>
      <c r="K777" s="59" t="s">
        <v>292</v>
      </c>
      <c r="L777" s="60">
        <v>79</v>
      </c>
      <c r="M777" s="61" t="s">
        <v>342</v>
      </c>
      <c r="N777" s="62" t="s">
        <v>314</v>
      </c>
      <c r="O777" s="63" t="s">
        <v>295</v>
      </c>
      <c r="P777" s="64">
        <v>3867521</v>
      </c>
      <c r="Q777" s="65">
        <f t="shared" si="36"/>
        <v>386752.10000000003</v>
      </c>
      <c r="R777" s="66">
        <f t="shared" si="37"/>
        <v>661346.09100000001</v>
      </c>
      <c r="S777" s="67">
        <f t="shared" si="38"/>
        <v>4142114.9909999999</v>
      </c>
    </row>
    <row r="778" spans="1:19" x14ac:dyDescent="0.25">
      <c r="A778" s="55">
        <v>773</v>
      </c>
      <c r="B778" s="69">
        <v>1047226145</v>
      </c>
      <c r="C778" s="56" t="s">
        <v>316</v>
      </c>
      <c r="D778" s="56" t="s">
        <v>317</v>
      </c>
      <c r="E778" s="57">
        <v>44969</v>
      </c>
      <c r="F778" s="57" t="s">
        <v>288</v>
      </c>
      <c r="G778" s="70" t="s">
        <v>1138</v>
      </c>
      <c r="H778" s="59" t="s">
        <v>369</v>
      </c>
      <c r="I778" s="59" t="s">
        <v>370</v>
      </c>
      <c r="J778" s="59" t="s">
        <v>386</v>
      </c>
      <c r="K778" s="59" t="s">
        <v>302</v>
      </c>
      <c r="L778" s="60">
        <v>21</v>
      </c>
      <c r="M778" s="61" t="s">
        <v>349</v>
      </c>
      <c r="N778" s="62" t="s">
        <v>324</v>
      </c>
      <c r="O778" s="63" t="s">
        <v>305</v>
      </c>
      <c r="P778" s="64">
        <v>6821645</v>
      </c>
      <c r="Q778" s="65">
        <f t="shared" si="36"/>
        <v>682164.5</v>
      </c>
      <c r="R778" s="66">
        <f t="shared" si="37"/>
        <v>1166501.2949999999</v>
      </c>
      <c r="S778" s="67">
        <f t="shared" si="38"/>
        <v>7305981.7949999999</v>
      </c>
    </row>
    <row r="779" spans="1:19" x14ac:dyDescent="0.25">
      <c r="A779" s="55">
        <v>774</v>
      </c>
      <c r="B779" s="69">
        <v>1001782206</v>
      </c>
      <c r="C779" s="56" t="s">
        <v>326</v>
      </c>
      <c r="D779" s="56" t="s">
        <v>327</v>
      </c>
      <c r="E779" s="57">
        <v>44970</v>
      </c>
      <c r="F779" s="57" t="s">
        <v>298</v>
      </c>
      <c r="G779" s="70" t="s">
        <v>1139</v>
      </c>
      <c r="H779" s="59" t="s">
        <v>373</v>
      </c>
      <c r="I779" s="59" t="s">
        <v>1140</v>
      </c>
      <c r="J779" s="59" t="s">
        <v>390</v>
      </c>
      <c r="K779" s="59" t="s">
        <v>312</v>
      </c>
      <c r="L779" s="60">
        <v>77</v>
      </c>
      <c r="M779" s="61" t="s">
        <v>355</v>
      </c>
      <c r="N779" s="62" t="s">
        <v>334</v>
      </c>
      <c r="O779" s="63" t="s">
        <v>315</v>
      </c>
      <c r="P779" s="64">
        <v>9668394</v>
      </c>
      <c r="Q779" s="65">
        <f t="shared" si="36"/>
        <v>966839.4</v>
      </c>
      <c r="R779" s="66">
        <f t="shared" si="37"/>
        <v>1653295.3739999998</v>
      </c>
      <c r="S779" s="67">
        <f t="shared" si="38"/>
        <v>10354849.973999999</v>
      </c>
    </row>
    <row r="780" spans="1:19" x14ac:dyDescent="0.25">
      <c r="A780" s="55">
        <v>775</v>
      </c>
      <c r="B780" s="69">
        <v>1067944576</v>
      </c>
      <c r="C780" s="56" t="s">
        <v>335</v>
      </c>
      <c r="D780" s="56" t="s">
        <v>336</v>
      </c>
      <c r="E780" s="57">
        <v>44971</v>
      </c>
      <c r="F780" s="57" t="s">
        <v>308</v>
      </c>
      <c r="G780" s="70" t="s">
        <v>1141</v>
      </c>
      <c r="H780" s="59" t="s">
        <v>377</v>
      </c>
      <c r="I780" s="59" t="s">
        <v>378</v>
      </c>
      <c r="J780" s="59" t="s">
        <v>394</v>
      </c>
      <c r="K780" s="59" t="s">
        <v>322</v>
      </c>
      <c r="L780" s="60">
        <v>36</v>
      </c>
      <c r="M780" s="61" t="s">
        <v>283</v>
      </c>
      <c r="N780" s="62" t="s">
        <v>343</v>
      </c>
      <c r="O780" s="63" t="s">
        <v>325</v>
      </c>
      <c r="P780" s="64">
        <v>9093615</v>
      </c>
      <c r="Q780" s="65">
        <f t="shared" si="36"/>
        <v>909361.5</v>
      </c>
      <c r="R780" s="66">
        <f t="shared" si="37"/>
        <v>1555008.165</v>
      </c>
      <c r="S780" s="67">
        <f t="shared" si="38"/>
        <v>9739261.6649999991</v>
      </c>
    </row>
    <row r="781" spans="1:19" x14ac:dyDescent="0.25">
      <c r="A781" s="55">
        <v>776</v>
      </c>
      <c r="B781" s="69">
        <v>1001913126</v>
      </c>
      <c r="C781" s="56" t="s">
        <v>344</v>
      </c>
      <c r="D781" s="56" t="s">
        <v>345</v>
      </c>
      <c r="E781" s="57">
        <v>44972</v>
      </c>
      <c r="F781" s="57" t="s">
        <v>318</v>
      </c>
      <c r="G781" s="70" t="s">
        <v>1142</v>
      </c>
      <c r="H781" s="59" t="s">
        <v>381</v>
      </c>
      <c r="I781" s="59" t="s">
        <v>382</v>
      </c>
      <c r="J781" s="59" t="s">
        <v>398</v>
      </c>
      <c r="K781" s="59" t="s">
        <v>332</v>
      </c>
      <c r="L781" s="60">
        <v>20</v>
      </c>
      <c r="M781" s="61" t="s">
        <v>293</v>
      </c>
      <c r="N781" s="62" t="s">
        <v>350</v>
      </c>
      <c r="O781" s="63" t="s">
        <v>285</v>
      </c>
      <c r="P781" s="64">
        <v>5042238</v>
      </c>
      <c r="Q781" s="65">
        <f t="shared" si="36"/>
        <v>504223.80000000005</v>
      </c>
      <c r="R781" s="66">
        <f t="shared" si="37"/>
        <v>862222.69800000009</v>
      </c>
      <c r="S781" s="67">
        <f t="shared" si="38"/>
        <v>5400236.898</v>
      </c>
    </row>
    <row r="782" spans="1:19" x14ac:dyDescent="0.25">
      <c r="A782" s="55">
        <v>777</v>
      </c>
      <c r="B782" s="69">
        <v>1143165560</v>
      </c>
      <c r="C782" s="56" t="s">
        <v>351</v>
      </c>
      <c r="D782" s="56" t="s">
        <v>277</v>
      </c>
      <c r="E782" s="57">
        <v>44973</v>
      </c>
      <c r="F782" s="57" t="s">
        <v>328</v>
      </c>
      <c r="G782" s="70" t="s">
        <v>1143</v>
      </c>
      <c r="H782" s="59" t="s">
        <v>129</v>
      </c>
      <c r="I782" s="59" t="s">
        <v>385</v>
      </c>
      <c r="J782" s="59" t="s">
        <v>400</v>
      </c>
      <c r="K782" s="59" t="s">
        <v>341</v>
      </c>
      <c r="L782" s="60">
        <v>75</v>
      </c>
      <c r="M782" s="61" t="s">
        <v>303</v>
      </c>
      <c r="N782" s="62" t="s">
        <v>284</v>
      </c>
      <c r="O782" s="63" t="s">
        <v>295</v>
      </c>
      <c r="P782" s="64">
        <v>3037907</v>
      </c>
      <c r="Q782" s="65">
        <f t="shared" si="36"/>
        <v>303790.7</v>
      </c>
      <c r="R782" s="66">
        <f t="shared" si="37"/>
        <v>519482.09699999995</v>
      </c>
      <c r="S782" s="67">
        <f t="shared" si="38"/>
        <v>3253598.3969999999</v>
      </c>
    </row>
    <row r="783" spans="1:19" x14ac:dyDescent="0.25">
      <c r="A783" s="55">
        <v>778</v>
      </c>
      <c r="B783" s="69">
        <v>1045760774</v>
      </c>
      <c r="C783" s="56" t="s">
        <v>356</v>
      </c>
      <c r="D783" s="56" t="s">
        <v>287</v>
      </c>
      <c r="E783" s="57">
        <v>44974</v>
      </c>
      <c r="F783" s="57" t="s">
        <v>337</v>
      </c>
      <c r="G783" s="70" t="s">
        <v>1144</v>
      </c>
      <c r="H783" s="59" t="s">
        <v>388</v>
      </c>
      <c r="I783" s="59" t="s">
        <v>389</v>
      </c>
      <c r="J783" s="59" t="s">
        <v>402</v>
      </c>
      <c r="K783" s="59" t="s">
        <v>282</v>
      </c>
      <c r="L783" s="60">
        <v>11</v>
      </c>
      <c r="M783" s="61" t="s">
        <v>313</v>
      </c>
      <c r="N783" s="62" t="s">
        <v>294</v>
      </c>
      <c r="O783" s="63" t="s">
        <v>305</v>
      </c>
      <c r="P783" s="64">
        <v>5787410</v>
      </c>
      <c r="Q783" s="65">
        <f t="shared" si="36"/>
        <v>578741</v>
      </c>
      <c r="R783" s="66">
        <f t="shared" si="37"/>
        <v>989647.11</v>
      </c>
      <c r="S783" s="67">
        <f t="shared" si="38"/>
        <v>6198316.1100000003</v>
      </c>
    </row>
    <row r="784" spans="1:19" x14ac:dyDescent="0.25">
      <c r="A784" s="55">
        <v>779</v>
      </c>
      <c r="B784" s="69">
        <v>1002154455</v>
      </c>
      <c r="C784" s="56" t="s">
        <v>360</v>
      </c>
      <c r="D784" s="56" t="s">
        <v>297</v>
      </c>
      <c r="E784" s="57">
        <v>44975</v>
      </c>
      <c r="F784" s="57" t="s">
        <v>278</v>
      </c>
      <c r="G784" s="70" t="s">
        <v>1145</v>
      </c>
      <c r="H784" s="59" t="s">
        <v>392</v>
      </c>
      <c r="I784" s="59" t="s">
        <v>393</v>
      </c>
      <c r="J784" s="59" t="s">
        <v>404</v>
      </c>
      <c r="K784" s="59" t="s">
        <v>292</v>
      </c>
      <c r="L784" s="60">
        <v>14</v>
      </c>
      <c r="M784" s="61" t="s">
        <v>323</v>
      </c>
      <c r="N784" s="62" t="s">
        <v>304</v>
      </c>
      <c r="O784" s="63" t="s">
        <v>315</v>
      </c>
      <c r="P784" s="64">
        <v>8067748</v>
      </c>
      <c r="Q784" s="65">
        <f t="shared" si="36"/>
        <v>806774.8</v>
      </c>
      <c r="R784" s="66">
        <f t="shared" si="37"/>
        <v>1379584.9080000001</v>
      </c>
      <c r="S784" s="67">
        <f t="shared" si="38"/>
        <v>8640558.1080000009</v>
      </c>
    </row>
    <row r="785" spans="1:19" x14ac:dyDescent="0.25">
      <c r="A785" s="55">
        <v>780</v>
      </c>
      <c r="B785" s="69">
        <v>1020804613</v>
      </c>
      <c r="C785" s="56" t="s">
        <v>364</v>
      </c>
      <c r="D785" s="56" t="s">
        <v>307</v>
      </c>
      <c r="E785" s="57">
        <v>44976</v>
      </c>
      <c r="F785" s="57" t="s">
        <v>288</v>
      </c>
      <c r="G785" s="70" t="s">
        <v>1146</v>
      </c>
      <c r="H785" s="59" t="s">
        <v>396</v>
      </c>
      <c r="I785" s="59" t="s">
        <v>397</v>
      </c>
      <c r="J785" s="59" t="s">
        <v>406</v>
      </c>
      <c r="K785" s="59" t="s">
        <v>302</v>
      </c>
      <c r="L785" s="60">
        <v>54</v>
      </c>
      <c r="M785" s="61" t="s">
        <v>333</v>
      </c>
      <c r="N785" s="62" t="s">
        <v>314</v>
      </c>
      <c r="O785" s="63" t="s">
        <v>325</v>
      </c>
      <c r="P785" s="64">
        <v>3820207</v>
      </c>
      <c r="Q785" s="65">
        <f t="shared" si="36"/>
        <v>382020.7</v>
      </c>
      <c r="R785" s="66">
        <f t="shared" si="37"/>
        <v>653255.397</v>
      </c>
      <c r="S785" s="67">
        <f t="shared" si="38"/>
        <v>4091441.6969999997</v>
      </c>
    </row>
    <row r="786" spans="1:19" x14ac:dyDescent="0.25">
      <c r="A786" s="55">
        <v>781</v>
      </c>
      <c r="B786" s="69">
        <v>1127589928</v>
      </c>
      <c r="C786" s="56" t="s">
        <v>54</v>
      </c>
      <c r="D786" s="56" t="s">
        <v>317</v>
      </c>
      <c r="E786" s="57">
        <v>44977</v>
      </c>
      <c r="F786" s="57" t="s">
        <v>298</v>
      </c>
      <c r="G786" s="70" t="s">
        <v>1147</v>
      </c>
      <c r="H786" s="59" t="s">
        <v>79</v>
      </c>
      <c r="I786" s="59" t="s">
        <v>280</v>
      </c>
      <c r="J786" s="59" t="s">
        <v>408</v>
      </c>
      <c r="K786" s="59" t="s">
        <v>312</v>
      </c>
      <c r="L786" s="60">
        <v>64</v>
      </c>
      <c r="M786" s="61" t="s">
        <v>342</v>
      </c>
      <c r="N786" s="62" t="s">
        <v>324</v>
      </c>
      <c r="O786" s="63" t="s">
        <v>285</v>
      </c>
      <c r="P786" s="64">
        <v>3028042</v>
      </c>
      <c r="Q786" s="65">
        <f t="shared" si="36"/>
        <v>302804.2</v>
      </c>
      <c r="R786" s="66">
        <f t="shared" si="37"/>
        <v>517795.18199999997</v>
      </c>
      <c r="S786" s="67">
        <f t="shared" si="38"/>
        <v>3243032.9819999998</v>
      </c>
    </row>
    <row r="787" spans="1:19" x14ac:dyDescent="0.25">
      <c r="A787" s="55">
        <v>782</v>
      </c>
      <c r="B787" s="69">
        <v>1081762528</v>
      </c>
      <c r="C787" s="56" t="s">
        <v>286</v>
      </c>
      <c r="D787" s="56" t="s">
        <v>327</v>
      </c>
      <c r="E787" s="57">
        <v>44978</v>
      </c>
      <c r="F787" s="57" t="s">
        <v>308</v>
      </c>
      <c r="G787" s="70" t="s">
        <v>1148</v>
      </c>
      <c r="H787" s="59" t="s">
        <v>61</v>
      </c>
      <c r="I787" s="59" t="s">
        <v>290</v>
      </c>
      <c r="J787" s="59" t="s">
        <v>410</v>
      </c>
      <c r="K787" s="59" t="s">
        <v>322</v>
      </c>
      <c r="L787" s="60">
        <v>38</v>
      </c>
      <c r="M787" s="61" t="s">
        <v>349</v>
      </c>
      <c r="N787" s="62" t="s">
        <v>334</v>
      </c>
      <c r="O787" s="63" t="s">
        <v>295</v>
      </c>
      <c r="P787" s="64">
        <v>7831916</v>
      </c>
      <c r="Q787" s="65">
        <f t="shared" si="36"/>
        <v>783191.60000000009</v>
      </c>
      <c r="R787" s="66">
        <f t="shared" si="37"/>
        <v>1339257.6360000002</v>
      </c>
      <c r="S787" s="67">
        <f t="shared" si="38"/>
        <v>8387982.0360000003</v>
      </c>
    </row>
    <row r="788" spans="1:19" x14ac:dyDescent="0.25">
      <c r="A788" s="55">
        <v>783</v>
      </c>
      <c r="B788" s="69">
        <v>72333402</v>
      </c>
      <c r="C788" s="56" t="s">
        <v>296</v>
      </c>
      <c r="D788" s="56" t="s">
        <v>336</v>
      </c>
      <c r="E788" s="57">
        <v>44979</v>
      </c>
      <c r="F788" s="57" t="s">
        <v>318</v>
      </c>
      <c r="G788" s="70" t="s">
        <v>1149</v>
      </c>
      <c r="H788" s="59" t="s">
        <v>63</v>
      </c>
      <c r="I788" s="59" t="s">
        <v>300</v>
      </c>
      <c r="J788" s="59" t="s">
        <v>412</v>
      </c>
      <c r="K788" s="59" t="s">
        <v>332</v>
      </c>
      <c r="L788" s="60">
        <v>33</v>
      </c>
      <c r="M788" s="61" t="s">
        <v>355</v>
      </c>
      <c r="N788" s="62" t="s">
        <v>343</v>
      </c>
      <c r="O788" s="63" t="s">
        <v>305</v>
      </c>
      <c r="P788" s="64">
        <v>7903033</v>
      </c>
      <c r="Q788" s="65">
        <f t="shared" si="36"/>
        <v>790303.3</v>
      </c>
      <c r="R788" s="66">
        <f t="shared" si="37"/>
        <v>1351418.6430000002</v>
      </c>
      <c r="S788" s="67">
        <f t="shared" si="38"/>
        <v>8464148.3430000003</v>
      </c>
    </row>
    <row r="789" spans="1:19" x14ac:dyDescent="0.25">
      <c r="A789" s="55">
        <v>784</v>
      </c>
      <c r="B789" s="69">
        <v>1007277619</v>
      </c>
      <c r="C789" s="56" t="s">
        <v>306</v>
      </c>
      <c r="D789" s="56" t="s">
        <v>345</v>
      </c>
      <c r="E789" s="57">
        <v>44980</v>
      </c>
      <c r="F789" s="57" t="s">
        <v>328</v>
      </c>
      <c r="G789" s="70" t="s">
        <v>1150</v>
      </c>
      <c r="H789" s="59" t="s">
        <v>65</v>
      </c>
      <c r="I789" s="59" t="s">
        <v>310</v>
      </c>
      <c r="J789" s="59" t="s">
        <v>281</v>
      </c>
      <c r="K789" s="59" t="s">
        <v>341</v>
      </c>
      <c r="L789" s="60">
        <v>72</v>
      </c>
      <c r="M789" s="61" t="s">
        <v>283</v>
      </c>
      <c r="N789" s="62" t="s">
        <v>350</v>
      </c>
      <c r="O789" s="63" t="s">
        <v>315</v>
      </c>
      <c r="P789" s="64">
        <v>2932743</v>
      </c>
      <c r="Q789" s="65">
        <f t="shared" si="36"/>
        <v>293274.3</v>
      </c>
      <c r="R789" s="66">
        <f t="shared" si="37"/>
        <v>501499.05300000001</v>
      </c>
      <c r="S789" s="67">
        <f t="shared" si="38"/>
        <v>3140967.753</v>
      </c>
    </row>
    <row r="790" spans="1:19" x14ac:dyDescent="0.25">
      <c r="A790" s="55">
        <v>785</v>
      </c>
      <c r="B790" s="69">
        <v>44158377</v>
      </c>
      <c r="C790" s="56" t="s">
        <v>316</v>
      </c>
      <c r="D790" s="56" t="s">
        <v>277</v>
      </c>
      <c r="E790" s="57">
        <v>44981</v>
      </c>
      <c r="F790" s="57" t="s">
        <v>337</v>
      </c>
      <c r="G790" s="70" t="s">
        <v>1151</v>
      </c>
      <c r="H790" s="59" t="s">
        <v>67</v>
      </c>
      <c r="I790" s="59" t="s">
        <v>320</v>
      </c>
      <c r="J790" s="59" t="s">
        <v>291</v>
      </c>
      <c r="K790" s="59" t="s">
        <v>282</v>
      </c>
      <c r="L790" s="60">
        <v>17</v>
      </c>
      <c r="M790" s="61" t="s">
        <v>293</v>
      </c>
      <c r="N790" s="62" t="s">
        <v>284</v>
      </c>
      <c r="O790" s="63" t="s">
        <v>325</v>
      </c>
      <c r="P790" s="64">
        <v>3244269</v>
      </c>
      <c r="Q790" s="65">
        <f t="shared" si="36"/>
        <v>324426.90000000002</v>
      </c>
      <c r="R790" s="66">
        <f t="shared" si="37"/>
        <v>554769.99900000007</v>
      </c>
      <c r="S790" s="67">
        <f t="shared" si="38"/>
        <v>3474612.0990000004</v>
      </c>
    </row>
    <row r="791" spans="1:19" x14ac:dyDescent="0.25">
      <c r="A791" s="55">
        <v>786</v>
      </c>
      <c r="B791" s="69">
        <v>1048291474</v>
      </c>
      <c r="C791" s="56" t="s">
        <v>326</v>
      </c>
      <c r="D791" s="56" t="s">
        <v>287</v>
      </c>
      <c r="E791" s="57">
        <v>44982</v>
      </c>
      <c r="F791" s="57" t="s">
        <v>278</v>
      </c>
      <c r="G791" s="70" t="s">
        <v>1152</v>
      </c>
      <c r="H791" s="59" t="s">
        <v>69</v>
      </c>
      <c r="I791" s="59" t="s">
        <v>330</v>
      </c>
      <c r="J791" s="59" t="s">
        <v>301</v>
      </c>
      <c r="K791" s="59" t="s">
        <v>292</v>
      </c>
      <c r="L791" s="60">
        <v>25</v>
      </c>
      <c r="M791" s="61" t="s">
        <v>303</v>
      </c>
      <c r="N791" s="62" t="s">
        <v>294</v>
      </c>
      <c r="O791" s="63" t="s">
        <v>285</v>
      </c>
      <c r="P791" s="64">
        <v>3338482</v>
      </c>
      <c r="Q791" s="65">
        <f t="shared" si="36"/>
        <v>333848.2</v>
      </c>
      <c r="R791" s="66">
        <f t="shared" si="37"/>
        <v>570880.42200000002</v>
      </c>
      <c r="S791" s="67">
        <f t="shared" si="38"/>
        <v>3575514.2220000001</v>
      </c>
    </row>
    <row r="792" spans="1:19" x14ac:dyDescent="0.25">
      <c r="A792" s="55">
        <v>787</v>
      </c>
      <c r="B792" s="69">
        <v>72435236</v>
      </c>
      <c r="C792" s="56" t="s">
        <v>335</v>
      </c>
      <c r="D792" s="56" t="s">
        <v>297</v>
      </c>
      <c r="E792" s="57">
        <v>44983</v>
      </c>
      <c r="F792" s="57" t="s">
        <v>288</v>
      </c>
      <c r="G792" s="70" t="s">
        <v>1153</v>
      </c>
      <c r="H792" s="59" t="s">
        <v>71</v>
      </c>
      <c r="I792" s="59" t="s">
        <v>339</v>
      </c>
      <c r="J792" s="59" t="s">
        <v>311</v>
      </c>
      <c r="K792" s="59" t="s">
        <v>302</v>
      </c>
      <c r="L792" s="60">
        <v>77</v>
      </c>
      <c r="M792" s="61" t="s">
        <v>313</v>
      </c>
      <c r="N792" s="62" t="s">
        <v>304</v>
      </c>
      <c r="O792" s="63" t="s">
        <v>295</v>
      </c>
      <c r="P792" s="64">
        <v>2952431</v>
      </c>
      <c r="Q792" s="65">
        <f t="shared" si="36"/>
        <v>295243.10000000003</v>
      </c>
      <c r="R792" s="66">
        <f t="shared" si="37"/>
        <v>504865.701</v>
      </c>
      <c r="S792" s="67">
        <f t="shared" si="38"/>
        <v>3162053.6009999998</v>
      </c>
    </row>
    <row r="793" spans="1:19" x14ac:dyDescent="0.25">
      <c r="A793" s="55">
        <v>788</v>
      </c>
      <c r="B793" s="69">
        <v>1042436259</v>
      </c>
      <c r="C793" s="56" t="s">
        <v>344</v>
      </c>
      <c r="D793" s="56" t="s">
        <v>307</v>
      </c>
      <c r="E793" s="57">
        <v>44984</v>
      </c>
      <c r="F793" s="57" t="s">
        <v>298</v>
      </c>
      <c r="G793" s="70" t="s">
        <v>1154</v>
      </c>
      <c r="H793" s="59" t="s">
        <v>73</v>
      </c>
      <c r="I793" s="59" t="s">
        <v>347</v>
      </c>
      <c r="J793" s="59" t="s">
        <v>321</v>
      </c>
      <c r="K793" s="59" t="s">
        <v>312</v>
      </c>
      <c r="L793" s="60">
        <v>87</v>
      </c>
      <c r="M793" s="61" t="s">
        <v>323</v>
      </c>
      <c r="N793" s="62" t="s">
        <v>314</v>
      </c>
      <c r="O793" s="63" t="s">
        <v>305</v>
      </c>
      <c r="P793" s="64">
        <v>2498242</v>
      </c>
      <c r="Q793" s="65">
        <f t="shared" si="36"/>
        <v>249824.2</v>
      </c>
      <c r="R793" s="66">
        <f t="shared" si="37"/>
        <v>427199.38199999998</v>
      </c>
      <c r="S793" s="67">
        <f t="shared" si="38"/>
        <v>2675617.182</v>
      </c>
    </row>
    <row r="794" spans="1:19" x14ac:dyDescent="0.25">
      <c r="A794" s="55">
        <v>789</v>
      </c>
      <c r="B794" s="69">
        <v>1042432549</v>
      </c>
      <c r="C794" s="56" t="s">
        <v>351</v>
      </c>
      <c r="D794" s="56" t="s">
        <v>317</v>
      </c>
      <c r="E794" s="57">
        <v>44985</v>
      </c>
      <c r="F794" s="57" t="s">
        <v>308</v>
      </c>
      <c r="G794" s="70" t="s">
        <v>1155</v>
      </c>
      <c r="H794" s="59" t="s">
        <v>75</v>
      </c>
      <c r="I794" s="59" t="s">
        <v>353</v>
      </c>
      <c r="J794" s="59" t="s">
        <v>331</v>
      </c>
      <c r="K794" s="59" t="s">
        <v>322</v>
      </c>
      <c r="L794" s="60">
        <v>38</v>
      </c>
      <c r="M794" s="61" t="s">
        <v>333</v>
      </c>
      <c r="N794" s="62" t="s">
        <v>324</v>
      </c>
      <c r="O794" s="63" t="s">
        <v>315</v>
      </c>
      <c r="P794" s="64">
        <v>5948612</v>
      </c>
      <c r="Q794" s="65">
        <f t="shared" si="36"/>
        <v>594861.20000000007</v>
      </c>
      <c r="R794" s="66">
        <f t="shared" si="37"/>
        <v>1017212.652</v>
      </c>
      <c r="S794" s="67">
        <f t="shared" si="38"/>
        <v>6370963.4519999996</v>
      </c>
    </row>
    <row r="795" spans="1:19" x14ac:dyDescent="0.25">
      <c r="A795" s="55">
        <v>790</v>
      </c>
      <c r="B795" s="69">
        <v>1007890360</v>
      </c>
      <c r="C795" s="56" t="s">
        <v>356</v>
      </c>
      <c r="D795" s="56" t="s">
        <v>327</v>
      </c>
      <c r="E795" s="57">
        <v>44986</v>
      </c>
      <c r="F795" s="57" t="s">
        <v>318</v>
      </c>
      <c r="G795" s="70" t="s">
        <v>1156</v>
      </c>
      <c r="H795" s="59" t="s">
        <v>77</v>
      </c>
      <c r="I795" s="59" t="s">
        <v>358</v>
      </c>
      <c r="J795" s="59" t="s">
        <v>340</v>
      </c>
      <c r="K795" s="59" t="s">
        <v>332</v>
      </c>
      <c r="L795" s="60">
        <v>37</v>
      </c>
      <c r="M795" s="61" t="s">
        <v>342</v>
      </c>
      <c r="N795" s="62" t="s">
        <v>334</v>
      </c>
      <c r="O795" s="63" t="s">
        <v>325</v>
      </c>
      <c r="P795" s="64">
        <v>4125745</v>
      </c>
      <c r="Q795" s="65">
        <f t="shared" si="36"/>
        <v>412574.5</v>
      </c>
      <c r="R795" s="66">
        <f t="shared" si="37"/>
        <v>705502.39500000002</v>
      </c>
      <c r="S795" s="67">
        <f t="shared" si="38"/>
        <v>4418672.8949999996</v>
      </c>
    </row>
    <row r="796" spans="1:19" x14ac:dyDescent="0.25">
      <c r="A796" s="55">
        <v>791</v>
      </c>
      <c r="B796" s="69">
        <v>1064793767</v>
      </c>
      <c r="C796" s="56" t="s">
        <v>360</v>
      </c>
      <c r="D796" s="56" t="s">
        <v>336</v>
      </c>
      <c r="E796" s="57">
        <v>44987</v>
      </c>
      <c r="F796" s="57" t="s">
        <v>328</v>
      </c>
      <c r="G796" s="70" t="s">
        <v>1157</v>
      </c>
      <c r="H796" s="59" t="s">
        <v>81</v>
      </c>
      <c r="I796" s="59" t="s">
        <v>362</v>
      </c>
      <c r="J796" s="59" t="s">
        <v>348</v>
      </c>
      <c r="K796" s="59" t="s">
        <v>341</v>
      </c>
      <c r="L796" s="60">
        <v>30</v>
      </c>
      <c r="M796" s="61" t="s">
        <v>349</v>
      </c>
      <c r="N796" s="62" t="s">
        <v>343</v>
      </c>
      <c r="O796" s="63" t="s">
        <v>285</v>
      </c>
      <c r="P796" s="64">
        <v>9414786</v>
      </c>
      <c r="Q796" s="65">
        <f t="shared" si="36"/>
        <v>941478.60000000009</v>
      </c>
      <c r="R796" s="66">
        <f t="shared" si="37"/>
        <v>1609928.4060000002</v>
      </c>
      <c r="S796" s="67">
        <f t="shared" si="38"/>
        <v>10083235.806</v>
      </c>
    </row>
    <row r="797" spans="1:19" x14ac:dyDescent="0.25">
      <c r="A797" s="55">
        <v>792</v>
      </c>
      <c r="B797" s="69">
        <v>1001880579</v>
      </c>
      <c r="C797" s="56" t="s">
        <v>364</v>
      </c>
      <c r="D797" s="56" t="s">
        <v>345</v>
      </c>
      <c r="E797" s="57">
        <v>44988</v>
      </c>
      <c r="F797" s="57" t="s">
        <v>337</v>
      </c>
      <c r="G797" s="70" t="s">
        <v>1158</v>
      </c>
      <c r="H797" s="59" t="s">
        <v>83</v>
      </c>
      <c r="I797" s="59" t="s">
        <v>366</v>
      </c>
      <c r="J797" s="59" t="s">
        <v>354</v>
      </c>
      <c r="K797" s="59" t="s">
        <v>282</v>
      </c>
      <c r="L797" s="60">
        <v>51</v>
      </c>
      <c r="M797" s="61" t="s">
        <v>355</v>
      </c>
      <c r="N797" s="62" t="s">
        <v>350</v>
      </c>
      <c r="O797" s="63" t="s">
        <v>295</v>
      </c>
      <c r="P797" s="64">
        <v>5195732</v>
      </c>
      <c r="Q797" s="65">
        <f t="shared" si="36"/>
        <v>519573.2</v>
      </c>
      <c r="R797" s="66">
        <f t="shared" si="37"/>
        <v>888470.17200000002</v>
      </c>
      <c r="S797" s="67">
        <f t="shared" si="38"/>
        <v>5564628.9720000001</v>
      </c>
    </row>
    <row r="798" spans="1:19" x14ac:dyDescent="0.25">
      <c r="A798" s="55">
        <v>793</v>
      </c>
      <c r="B798" s="69">
        <v>1129528681</v>
      </c>
      <c r="C798" s="56" t="s">
        <v>54</v>
      </c>
      <c r="D798" s="56" t="s">
        <v>277</v>
      </c>
      <c r="E798" s="57">
        <v>44989</v>
      </c>
      <c r="F798" s="57" t="s">
        <v>278</v>
      </c>
      <c r="G798" s="70" t="s">
        <v>1159</v>
      </c>
      <c r="H798" s="59" t="s">
        <v>369</v>
      </c>
      <c r="I798" s="59" t="s">
        <v>370</v>
      </c>
      <c r="J798" s="59" t="s">
        <v>359</v>
      </c>
      <c r="K798" s="59" t="s">
        <v>292</v>
      </c>
      <c r="L798" s="60">
        <v>94</v>
      </c>
      <c r="M798" s="61" t="s">
        <v>283</v>
      </c>
      <c r="N798" s="62" t="s">
        <v>284</v>
      </c>
      <c r="O798" s="63" t="s">
        <v>305</v>
      </c>
      <c r="P798" s="64">
        <v>2070447</v>
      </c>
      <c r="Q798" s="65">
        <f t="shared" si="36"/>
        <v>207044.7</v>
      </c>
      <c r="R798" s="66">
        <f t="shared" si="37"/>
        <v>354046.43700000003</v>
      </c>
      <c r="S798" s="67">
        <f t="shared" si="38"/>
        <v>2217448.7370000002</v>
      </c>
    </row>
    <row r="799" spans="1:19" x14ac:dyDescent="0.25">
      <c r="A799" s="55">
        <v>794</v>
      </c>
      <c r="B799" s="69">
        <v>1068823327</v>
      </c>
      <c r="C799" s="56" t="s">
        <v>286</v>
      </c>
      <c r="D799" s="56" t="s">
        <v>287</v>
      </c>
      <c r="E799" s="57">
        <v>44990</v>
      </c>
      <c r="F799" s="57" t="s">
        <v>288</v>
      </c>
      <c r="G799" s="70" t="s">
        <v>1160</v>
      </c>
      <c r="H799" s="59" t="s">
        <v>373</v>
      </c>
      <c r="I799" s="59" t="s">
        <v>1140</v>
      </c>
      <c r="J799" s="59" t="s">
        <v>363</v>
      </c>
      <c r="K799" s="59" t="s">
        <v>302</v>
      </c>
      <c r="L799" s="60">
        <v>35</v>
      </c>
      <c r="M799" s="61" t="s">
        <v>293</v>
      </c>
      <c r="N799" s="62" t="s">
        <v>294</v>
      </c>
      <c r="O799" s="63" t="s">
        <v>315</v>
      </c>
      <c r="P799" s="64">
        <v>5256949</v>
      </c>
      <c r="Q799" s="65">
        <f t="shared" si="36"/>
        <v>525694.9</v>
      </c>
      <c r="R799" s="66">
        <f t="shared" si="37"/>
        <v>898938.27899999998</v>
      </c>
      <c r="S799" s="67">
        <f t="shared" si="38"/>
        <v>5630192.3789999997</v>
      </c>
    </row>
    <row r="800" spans="1:19" x14ac:dyDescent="0.25">
      <c r="A800" s="55">
        <v>795</v>
      </c>
      <c r="B800" s="69">
        <v>1001871082</v>
      </c>
      <c r="C800" s="56" t="s">
        <v>296</v>
      </c>
      <c r="D800" s="56" t="s">
        <v>297</v>
      </c>
      <c r="E800" s="57">
        <v>44991</v>
      </c>
      <c r="F800" s="57" t="s">
        <v>298</v>
      </c>
      <c r="G800" s="70" t="s">
        <v>1161</v>
      </c>
      <c r="H800" s="59" t="s">
        <v>377</v>
      </c>
      <c r="I800" s="59" t="s">
        <v>378</v>
      </c>
      <c r="J800" s="59" t="s">
        <v>367</v>
      </c>
      <c r="K800" s="59" t="s">
        <v>312</v>
      </c>
      <c r="L800" s="60">
        <v>65</v>
      </c>
      <c r="M800" s="61" t="s">
        <v>303</v>
      </c>
      <c r="N800" s="62" t="s">
        <v>304</v>
      </c>
      <c r="O800" s="63" t="s">
        <v>325</v>
      </c>
      <c r="P800" s="64">
        <v>9469522</v>
      </c>
      <c r="Q800" s="65">
        <f t="shared" si="36"/>
        <v>946952.20000000007</v>
      </c>
      <c r="R800" s="66">
        <f t="shared" si="37"/>
        <v>1619288.2620000001</v>
      </c>
      <c r="S800" s="67">
        <f t="shared" si="38"/>
        <v>10141858.062000001</v>
      </c>
    </row>
    <row r="801" spans="1:19" x14ac:dyDescent="0.25">
      <c r="A801" s="55">
        <v>796</v>
      </c>
      <c r="B801" s="69">
        <v>55238041</v>
      </c>
      <c r="C801" s="56" t="s">
        <v>306</v>
      </c>
      <c r="D801" s="56" t="s">
        <v>307</v>
      </c>
      <c r="E801" s="57">
        <v>44992</v>
      </c>
      <c r="F801" s="57" t="s">
        <v>308</v>
      </c>
      <c r="G801" s="70" t="s">
        <v>1162</v>
      </c>
      <c r="H801" s="59" t="s">
        <v>381</v>
      </c>
      <c r="I801" s="59" t="s">
        <v>382</v>
      </c>
      <c r="J801" s="59" t="s">
        <v>371</v>
      </c>
      <c r="K801" s="59" t="s">
        <v>322</v>
      </c>
      <c r="L801" s="60">
        <v>90</v>
      </c>
      <c r="M801" s="61" t="s">
        <v>313</v>
      </c>
      <c r="N801" s="62" t="s">
        <v>314</v>
      </c>
      <c r="O801" s="63" t="s">
        <v>285</v>
      </c>
      <c r="P801" s="64">
        <v>6978837</v>
      </c>
      <c r="Q801" s="65">
        <f t="shared" si="36"/>
        <v>697883.70000000007</v>
      </c>
      <c r="R801" s="66">
        <f t="shared" si="37"/>
        <v>1193381.1269999999</v>
      </c>
      <c r="S801" s="67">
        <f t="shared" si="38"/>
        <v>7474334.4269999992</v>
      </c>
    </row>
    <row r="802" spans="1:19" x14ac:dyDescent="0.25">
      <c r="A802" s="55">
        <v>797</v>
      </c>
      <c r="B802" s="69">
        <v>1003344353</v>
      </c>
      <c r="C802" s="56" t="s">
        <v>316</v>
      </c>
      <c r="D802" s="56" t="s">
        <v>317</v>
      </c>
      <c r="E802" s="57">
        <v>44993</v>
      </c>
      <c r="F802" s="57" t="s">
        <v>318</v>
      </c>
      <c r="G802" s="70" t="s">
        <v>1163</v>
      </c>
      <c r="H802" s="59" t="s">
        <v>129</v>
      </c>
      <c r="I802" s="59" t="s">
        <v>385</v>
      </c>
      <c r="J802" s="59" t="s">
        <v>375</v>
      </c>
      <c r="K802" s="59" t="s">
        <v>332</v>
      </c>
      <c r="L802" s="60">
        <v>13</v>
      </c>
      <c r="M802" s="61" t="s">
        <v>323</v>
      </c>
      <c r="N802" s="62" t="s">
        <v>324</v>
      </c>
      <c r="O802" s="63" t="s">
        <v>295</v>
      </c>
      <c r="P802" s="64">
        <v>9318954</v>
      </c>
      <c r="Q802" s="65">
        <f t="shared" si="36"/>
        <v>931895.4</v>
      </c>
      <c r="R802" s="66">
        <f t="shared" si="37"/>
        <v>1593541.1339999998</v>
      </c>
      <c r="S802" s="67">
        <f t="shared" si="38"/>
        <v>9980599.7339999992</v>
      </c>
    </row>
    <row r="803" spans="1:19" x14ac:dyDescent="0.25">
      <c r="A803" s="55">
        <v>798</v>
      </c>
      <c r="B803" s="69">
        <v>1140903849</v>
      </c>
      <c r="C803" s="56" t="s">
        <v>326</v>
      </c>
      <c r="D803" s="56" t="s">
        <v>327</v>
      </c>
      <c r="E803" s="57">
        <v>44994</v>
      </c>
      <c r="F803" s="57" t="s">
        <v>328</v>
      </c>
      <c r="G803" s="70" t="s">
        <v>1164</v>
      </c>
      <c r="H803" s="59" t="s">
        <v>388</v>
      </c>
      <c r="I803" s="59" t="s">
        <v>389</v>
      </c>
      <c r="J803" s="59" t="s">
        <v>379</v>
      </c>
      <c r="K803" s="59" t="s">
        <v>341</v>
      </c>
      <c r="L803" s="60">
        <v>49</v>
      </c>
      <c r="M803" s="61" t="s">
        <v>333</v>
      </c>
      <c r="N803" s="62" t="s">
        <v>334</v>
      </c>
      <c r="O803" s="63" t="s">
        <v>305</v>
      </c>
      <c r="P803" s="64">
        <v>9280566</v>
      </c>
      <c r="Q803" s="65">
        <f t="shared" si="36"/>
        <v>928056.60000000009</v>
      </c>
      <c r="R803" s="66">
        <f t="shared" si="37"/>
        <v>1586976.7860000001</v>
      </c>
      <c r="S803" s="67">
        <f t="shared" si="38"/>
        <v>9939486.1860000007</v>
      </c>
    </row>
    <row r="804" spans="1:19" x14ac:dyDescent="0.25">
      <c r="A804" s="55">
        <v>799</v>
      </c>
      <c r="B804" s="69">
        <v>1002209770</v>
      </c>
      <c r="C804" s="56" t="s">
        <v>335</v>
      </c>
      <c r="D804" s="56" t="s">
        <v>336</v>
      </c>
      <c r="E804" s="57">
        <v>44995</v>
      </c>
      <c r="F804" s="57" t="s">
        <v>337</v>
      </c>
      <c r="G804" s="70" t="s">
        <v>1165</v>
      </c>
      <c r="H804" s="59" t="s">
        <v>392</v>
      </c>
      <c r="I804" s="59" t="s">
        <v>393</v>
      </c>
      <c r="J804" s="59" t="s">
        <v>383</v>
      </c>
      <c r="K804" s="59" t="s">
        <v>282</v>
      </c>
      <c r="L804" s="60">
        <v>14</v>
      </c>
      <c r="M804" s="61" t="s">
        <v>342</v>
      </c>
      <c r="N804" s="62" t="s">
        <v>343</v>
      </c>
      <c r="O804" s="63" t="s">
        <v>315</v>
      </c>
      <c r="P804" s="64">
        <v>2379512</v>
      </c>
      <c r="Q804" s="65">
        <f t="shared" si="36"/>
        <v>237951.2</v>
      </c>
      <c r="R804" s="66">
        <f t="shared" si="37"/>
        <v>406896.55199999997</v>
      </c>
      <c r="S804" s="67">
        <f t="shared" si="38"/>
        <v>2548457.352</v>
      </c>
    </row>
    <row r="805" spans="1:19" x14ac:dyDescent="0.25">
      <c r="A805" s="55">
        <v>800</v>
      </c>
      <c r="B805" s="69">
        <v>32802108</v>
      </c>
      <c r="C805" s="56" t="s">
        <v>344</v>
      </c>
      <c r="D805" s="56" t="s">
        <v>345</v>
      </c>
      <c r="E805" s="57">
        <v>44996</v>
      </c>
      <c r="F805" s="57" t="s">
        <v>278</v>
      </c>
      <c r="G805" s="70" t="s">
        <v>1166</v>
      </c>
      <c r="H805" s="59" t="s">
        <v>396</v>
      </c>
      <c r="I805" s="59" t="s">
        <v>397</v>
      </c>
      <c r="J805" s="59" t="s">
        <v>386</v>
      </c>
      <c r="K805" s="59" t="s">
        <v>292</v>
      </c>
      <c r="L805" s="60">
        <v>14</v>
      </c>
      <c r="M805" s="61" t="s">
        <v>349</v>
      </c>
      <c r="N805" s="62" t="s">
        <v>350</v>
      </c>
      <c r="O805" s="63" t="s">
        <v>325</v>
      </c>
      <c r="P805" s="64">
        <v>5355472</v>
      </c>
      <c r="Q805" s="65">
        <f t="shared" si="36"/>
        <v>535547.20000000007</v>
      </c>
      <c r="R805" s="66">
        <f t="shared" si="37"/>
        <v>915785.71199999994</v>
      </c>
      <c r="S805" s="67">
        <f t="shared" si="38"/>
        <v>5735710.5120000001</v>
      </c>
    </row>
    <row r="806" spans="1:19" x14ac:dyDescent="0.25">
      <c r="A806" s="55">
        <v>801</v>
      </c>
      <c r="B806" s="69">
        <v>1001856973</v>
      </c>
      <c r="C806" s="56" t="s">
        <v>351</v>
      </c>
      <c r="D806" s="56" t="s">
        <v>277</v>
      </c>
      <c r="E806" s="57">
        <v>44997</v>
      </c>
      <c r="F806" s="57" t="s">
        <v>288</v>
      </c>
      <c r="G806" s="70" t="s">
        <v>1167</v>
      </c>
      <c r="H806" s="59" t="s">
        <v>79</v>
      </c>
      <c r="I806" s="59" t="s">
        <v>280</v>
      </c>
      <c r="J806" s="59" t="s">
        <v>390</v>
      </c>
      <c r="K806" s="59" t="s">
        <v>302</v>
      </c>
      <c r="L806" s="60">
        <v>69</v>
      </c>
      <c r="M806" s="61" t="s">
        <v>355</v>
      </c>
      <c r="N806" s="62" t="s">
        <v>284</v>
      </c>
      <c r="O806" s="63" t="s">
        <v>285</v>
      </c>
      <c r="P806" s="64">
        <v>4676090</v>
      </c>
      <c r="Q806" s="65">
        <f t="shared" si="36"/>
        <v>467609</v>
      </c>
      <c r="R806" s="66">
        <f t="shared" si="37"/>
        <v>799611.39</v>
      </c>
      <c r="S806" s="67">
        <f t="shared" si="38"/>
        <v>5008092.3899999997</v>
      </c>
    </row>
    <row r="807" spans="1:19" x14ac:dyDescent="0.25">
      <c r="A807" s="55">
        <v>802</v>
      </c>
      <c r="B807" s="69">
        <v>1042442702</v>
      </c>
      <c r="C807" s="56" t="s">
        <v>356</v>
      </c>
      <c r="D807" s="56" t="s">
        <v>287</v>
      </c>
      <c r="E807" s="57">
        <v>44998</v>
      </c>
      <c r="F807" s="57" t="s">
        <v>298</v>
      </c>
      <c r="G807" s="70" t="s">
        <v>1168</v>
      </c>
      <c r="H807" s="59" t="s">
        <v>61</v>
      </c>
      <c r="I807" s="59" t="s">
        <v>290</v>
      </c>
      <c r="J807" s="59" t="s">
        <v>394</v>
      </c>
      <c r="K807" s="59" t="s">
        <v>312</v>
      </c>
      <c r="L807" s="60">
        <v>70</v>
      </c>
      <c r="M807" s="61" t="s">
        <v>283</v>
      </c>
      <c r="N807" s="62" t="s">
        <v>294</v>
      </c>
      <c r="O807" s="63" t="s">
        <v>295</v>
      </c>
      <c r="P807" s="64">
        <v>7658001</v>
      </c>
      <c r="Q807" s="65">
        <f t="shared" si="36"/>
        <v>765800.10000000009</v>
      </c>
      <c r="R807" s="66">
        <f t="shared" si="37"/>
        <v>1309518.1710000001</v>
      </c>
      <c r="S807" s="67">
        <f t="shared" si="38"/>
        <v>8201719.0710000005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D6C4-3270-4E0D-B294-62E777E70CDD}">
  <sheetPr codeName="Hoja10"/>
  <dimension ref="A1:D9"/>
  <sheetViews>
    <sheetView zoomScale="200" zoomScaleNormal="200" workbookViewId="0">
      <selection activeCell="C12" sqref="C12"/>
    </sheetView>
  </sheetViews>
  <sheetFormatPr baseColWidth="10" defaultRowHeight="15" x14ac:dyDescent="0.25"/>
  <cols>
    <col min="2" max="2" width="22.28515625" customWidth="1"/>
    <col min="3" max="3" width="18.85546875" bestFit="1" customWidth="1"/>
  </cols>
  <sheetData>
    <row r="1" spans="1:4" x14ac:dyDescent="0.25">
      <c r="A1" s="6" t="s">
        <v>220</v>
      </c>
      <c r="B1" s="6" t="s">
        <v>221</v>
      </c>
      <c r="C1" s="6" t="s">
        <v>222</v>
      </c>
      <c r="D1" s="6" t="s">
        <v>223</v>
      </c>
    </row>
    <row r="2" spans="1:4" x14ac:dyDescent="0.25">
      <c r="A2">
        <v>1</v>
      </c>
    </row>
    <row r="3" spans="1:4" x14ac:dyDescent="0.25">
      <c r="A3">
        <v>2</v>
      </c>
    </row>
    <row r="5" spans="1:4" x14ac:dyDescent="0.25">
      <c r="B5" t="s">
        <v>224</v>
      </c>
    </row>
    <row r="6" spans="1:4" x14ac:dyDescent="0.25">
      <c r="B6" t="s">
        <v>225</v>
      </c>
    </row>
    <row r="7" spans="1:4" x14ac:dyDescent="0.25">
      <c r="B7" t="s">
        <v>226</v>
      </c>
    </row>
    <row r="8" spans="1:4" x14ac:dyDescent="0.25">
      <c r="B8" s="6" t="s">
        <v>228</v>
      </c>
    </row>
    <row r="9" spans="1:4" ht="23.25" x14ac:dyDescent="0.35">
      <c r="B9" s="41" t="s">
        <v>227</v>
      </c>
    </row>
  </sheetData>
  <hyperlinks>
    <hyperlink ref="B9" r:id="rId1" xr:uid="{E504A0A8-0917-4193-A7C9-42709F572A7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CLASE 2 continua atajos</vt:lpstr>
      <vt:lpstr>formatos</vt:lpstr>
      <vt:lpstr>ilustraciones-formas</vt:lpstr>
      <vt:lpstr>DATOS1</vt:lpstr>
      <vt:lpstr>BASE1</vt:lpstr>
      <vt:lpstr>BASE2</vt:lpstr>
      <vt:lpstr>BASE 3</vt:lpstr>
      <vt:lpstr>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Capacitacion</dc:creator>
  <cp:lastModifiedBy>7PRK8V3 28696</cp:lastModifiedBy>
  <cp:lastPrinted>2023-11-04T14:19:37Z</cp:lastPrinted>
  <dcterms:created xsi:type="dcterms:W3CDTF">2022-06-25T13:48:25Z</dcterms:created>
  <dcterms:modified xsi:type="dcterms:W3CDTF">2024-03-21T13:33:47Z</dcterms:modified>
</cp:coreProperties>
</file>