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A17BE2D-1DB6-4BEB-ABA0-9BEBD80019AD}" xr6:coauthVersionLast="47" xr6:coauthVersionMax="47" xr10:uidLastSave="{00000000-0000-0000-0000-000000000000}"/>
  <bookViews>
    <workbookView xWindow="-108" yWindow="-108" windowWidth="23256" windowHeight="12576" xr2:uid="{068A37F3-36AB-4533-BB68-C047B1CA8E3C}"/>
  </bookViews>
  <sheets>
    <sheet name="INGRESO PLATAFORMA" sheetId="22" r:id="rId1"/>
    <sheet name="CLASE1 " sheetId="1" r:id="rId2"/>
    <sheet name="continua atajos" sheetId="20" r:id="rId3"/>
    <sheet name="formatos" sheetId="9" r:id="rId4"/>
    <sheet name="ilustraciones-formas" sheetId="19" r:id="rId5"/>
    <sheet name="DATOS1" sheetId="21" r:id="rId6"/>
    <sheet name="TAREA" sheetId="2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21" l="1"/>
  <c r="K41" i="21"/>
  <c r="G41" i="21"/>
  <c r="M40" i="21"/>
  <c r="K40" i="21"/>
  <c r="G40" i="21"/>
  <c r="M39" i="21"/>
  <c r="K39" i="21"/>
  <c r="G39" i="21"/>
  <c r="M38" i="21"/>
  <c r="K38" i="21"/>
  <c r="G38" i="21"/>
  <c r="M37" i="21"/>
  <c r="K37" i="21"/>
  <c r="G37" i="21"/>
  <c r="M36" i="21"/>
  <c r="K36" i="21"/>
  <c r="G36" i="21"/>
  <c r="M35" i="21"/>
  <c r="K35" i="21"/>
  <c r="G35" i="21"/>
  <c r="M34" i="21"/>
  <c r="K34" i="21"/>
  <c r="G34" i="21"/>
  <c r="M33" i="21"/>
  <c r="K33" i="21"/>
  <c r="G33" i="21"/>
  <c r="M32" i="21"/>
  <c r="K32" i="21"/>
  <c r="G32" i="21"/>
  <c r="M31" i="21"/>
  <c r="K31" i="21"/>
  <c r="G31" i="21"/>
  <c r="M30" i="21"/>
  <c r="K30" i="21"/>
  <c r="G30" i="21"/>
  <c r="M29" i="21"/>
  <c r="K29" i="21"/>
  <c r="G29" i="21"/>
  <c r="M28" i="21"/>
  <c r="K28" i="21"/>
  <c r="G28" i="21"/>
  <c r="M27" i="21"/>
  <c r="K27" i="21"/>
  <c r="G27" i="21"/>
  <c r="M26" i="21"/>
  <c r="K26" i="21"/>
  <c r="G26" i="21"/>
  <c r="M25" i="21"/>
  <c r="K25" i="21"/>
  <c r="G25" i="21"/>
  <c r="M24" i="21"/>
  <c r="K24" i="21"/>
  <c r="G24" i="21"/>
  <c r="M23" i="21"/>
  <c r="K23" i="21"/>
  <c r="G23" i="21"/>
  <c r="M22" i="21"/>
  <c r="K22" i="21"/>
  <c r="G22" i="21"/>
  <c r="M21" i="21"/>
  <c r="K21" i="21"/>
  <c r="G21" i="21"/>
  <c r="M20" i="21"/>
  <c r="K20" i="21"/>
  <c r="G20" i="21"/>
  <c r="M19" i="21"/>
  <c r="K19" i="21"/>
  <c r="G19" i="21"/>
  <c r="M18" i="21"/>
  <c r="K18" i="21"/>
  <c r="G18" i="21"/>
  <c r="M17" i="21"/>
  <c r="K17" i="21"/>
  <c r="G17" i="21"/>
  <c r="M16" i="21"/>
  <c r="K16" i="21"/>
  <c r="G16" i="21"/>
  <c r="M15" i="21"/>
  <c r="K15" i="21"/>
  <c r="G15" i="21"/>
  <c r="M14" i="21"/>
  <c r="K14" i="21"/>
  <c r="G14" i="21"/>
  <c r="M13" i="21"/>
  <c r="K13" i="21"/>
  <c r="G13" i="21"/>
  <c r="M12" i="21"/>
  <c r="K12" i="21"/>
  <c r="G12" i="21"/>
  <c r="M11" i="21"/>
  <c r="K11" i="21"/>
  <c r="G11" i="21"/>
  <c r="M10" i="21"/>
  <c r="K10" i="21"/>
  <c r="G10" i="21"/>
  <c r="M9" i="21"/>
  <c r="K9" i="21"/>
  <c r="G9" i="21"/>
  <c r="M8" i="21"/>
  <c r="K8" i="21"/>
  <c r="G8" i="21"/>
  <c r="M7" i="21"/>
  <c r="K7" i="21"/>
  <c r="G7" i="21"/>
  <c r="L5" i="21"/>
</calcChain>
</file>

<file path=xl/sharedStrings.xml><?xml version="1.0" encoding="utf-8"?>
<sst xmlns="http://schemas.openxmlformats.org/spreadsheetml/2006/main" count="607" uniqueCount="466">
  <si>
    <t>VERSION DE WINDOWS</t>
  </si>
  <si>
    <t>WINDOWS R</t>
  </si>
  <si>
    <t>WINVER</t>
  </si>
  <si>
    <t>EXCEL</t>
  </si>
  <si>
    <t>POWERPNT</t>
  </si>
  <si>
    <t>WINWORD</t>
  </si>
  <si>
    <t>CHROME</t>
  </si>
  <si>
    <t>F12</t>
  </si>
  <si>
    <t>GUARDAR COMO</t>
  </si>
  <si>
    <t>DESCRIPCION DE LA PANTALLA</t>
  </si>
  <si>
    <t>BARRA DE TITULO</t>
  </si>
  <si>
    <t>NOMBRE DEL ARCHIVO-PROGRAMA</t>
  </si>
  <si>
    <t>CINTA DE OPCIONES</t>
  </si>
  <si>
    <t>VA DESDE ARCHIVO HASTA…</t>
  </si>
  <si>
    <t>BARRA DE HERRAMIENTAS ESTÁNDAR</t>
  </si>
  <si>
    <t>HERRAMIENTAS COMUNES</t>
  </si>
  <si>
    <t>ACTIVA LA CINTA DE OPCIONES</t>
  </si>
  <si>
    <t>ALT</t>
  </si>
  <si>
    <t>F10</t>
  </si>
  <si>
    <t xml:space="preserve"> /</t>
  </si>
  <si>
    <t>GRUPOS</t>
  </si>
  <si>
    <t>SEPARADOS POR UNA VERTICAL</t>
  </si>
  <si>
    <t>CUADRO DE DIALOGO</t>
  </si>
  <si>
    <t>FLECHA DIAGONAL</t>
  </si>
  <si>
    <t>BARRA DE FORMULAS</t>
  </si>
  <si>
    <t>OBSERVAR EL CONTENIDO DE LA CELDA</t>
  </si>
  <si>
    <t>COLOMBIA</t>
  </si>
  <si>
    <t>F2</t>
  </si>
  <si>
    <t>EDICION</t>
  </si>
  <si>
    <t>INSERTAR FUNCION</t>
  </si>
  <si>
    <t>MUESTRA FUNCIONES PARA OPERACIONES</t>
  </si>
  <si>
    <t>CLIC FX</t>
  </si>
  <si>
    <t>FORMULAS INSERTAR FUNCION</t>
  </si>
  <si>
    <t>INICIO AUTOSUMA INSERTAR MAS FUNCIONES</t>
  </si>
  <si>
    <t>ALT U 3</t>
  </si>
  <si>
    <t>SHIFT F3</t>
  </si>
  <si>
    <t>CUADRO DE NOMBRES</t>
  </si>
  <si>
    <t>1-MUESTRA LA POSICION DE LA CELDA</t>
  </si>
  <si>
    <t>2-ENVIAR A CUALQUIER CELDA</t>
  </si>
  <si>
    <t>3-CREAR NOMBRES DE RANGOS</t>
  </si>
  <si>
    <t>F5</t>
  </si>
  <si>
    <t>IR A</t>
  </si>
  <si>
    <t>REFERENCIA</t>
  </si>
  <si>
    <t>ENCABEZADO DE COLUMNAS</t>
  </si>
  <si>
    <t>LETRAS</t>
  </si>
  <si>
    <t>VERTICAL</t>
  </si>
  <si>
    <t>CONTROL DIRECCIONAL DERECHO</t>
  </si>
  <si>
    <t>COLUMNAS VAN DESDE A HASTA XFD</t>
  </si>
  <si>
    <t>CONTROL DIRECCIONAL ABAJO</t>
  </si>
  <si>
    <t>NUMERACION DE FILAS</t>
  </si>
  <si>
    <t>NUMEROS</t>
  </si>
  <si>
    <t>HORIZONTAL</t>
  </si>
  <si>
    <t>FILAS VAN DESDE EL 1 HASTA 1048576</t>
  </si>
  <si>
    <t xml:space="preserve">CONTROL INICIO </t>
  </si>
  <si>
    <t>ME LLEVA A LA 1a CELDA</t>
  </si>
  <si>
    <t>CRUCE DE COLUMNAS CON FILAS</t>
  </si>
  <si>
    <t>CUADRICULA</t>
  </si>
  <si>
    <t>CRUCE DE COLUMNA CON FILA</t>
  </si>
  <si>
    <t>CELDA</t>
  </si>
  <si>
    <t>RANGO</t>
  </si>
  <si>
    <t>ES LA DISTANCIA ENTRE UNA CELDA Y OTRA</t>
  </si>
  <si>
    <t>SEPARADO POR DOS PUNTOS :</t>
  </si>
  <si>
    <t>A1:A30</t>
  </si>
  <si>
    <t>BARRA DE DESPLAZAMIENTO VERTICAL</t>
  </si>
  <si>
    <t>AV-PAG</t>
  </si>
  <si>
    <t>RE-PAG</t>
  </si>
  <si>
    <t>BARRA DE DESPLAZAMIENTO HORIZONTAL</t>
  </si>
  <si>
    <t>ALT AV-PAG</t>
  </si>
  <si>
    <t>ALT RE-PAG</t>
  </si>
  <si>
    <t>BARRA DE RÓTULOS</t>
  </si>
  <si>
    <t>CONTIENE HOJAS</t>
  </si>
  <si>
    <t>RENOMBRAR HOJAS</t>
  </si>
  <si>
    <t>CLIC EN LA HOJA-DIGITAR NOMBRE-ENTER</t>
  </si>
  <si>
    <t>CLIC DERECHO-CAMBIAR NOMBRE-DIGITARLO-ENTER</t>
  </si>
  <si>
    <t>ALT O HF C DIGITA NOMBRE-ENTER</t>
  </si>
  <si>
    <t>INSERTAR HOJAS</t>
  </si>
  <si>
    <t>CLIC EN HOJA NUEVA (+)</t>
  </si>
  <si>
    <t>SHIFT F11</t>
  </si>
  <si>
    <t>DESPLAZAR ENTRE HOJAS</t>
  </si>
  <si>
    <t>CONTROL AV-PAG</t>
  </si>
  <si>
    <t>CONTROL RE-PAG</t>
  </si>
  <si>
    <t>INSERTAR HOJA MACRO</t>
  </si>
  <si>
    <t>CONTROL F11</t>
  </si>
  <si>
    <t>ELIMINAR HOJAS</t>
  </si>
  <si>
    <t>CLIC DERECHO ELIMINAR</t>
  </si>
  <si>
    <t>INICIO-ELIMINAR-ELIMINAR HOJA</t>
  </si>
  <si>
    <t>ALT O ML O</t>
  </si>
  <si>
    <t>ELIMINAR HOJAS EN SIMULTANEA</t>
  </si>
  <si>
    <t xml:space="preserve">CONTROL-CLIC IZQUIERDO </t>
  </si>
  <si>
    <t>CONTROL SHIFT AV-PAG</t>
  </si>
  <si>
    <t>CONTROL SHIFT RE-PAG</t>
  </si>
  <si>
    <t>BARRA DE ESTADO</t>
  </si>
  <si>
    <t>INFORMA EVENTOS DEL EXCEL</t>
  </si>
  <si>
    <t xml:space="preserve"> </t>
  </si>
  <si>
    <t>AL SELECCIONAR INFORMA RESULTADOS DE OPERACIONES</t>
  </si>
  <si>
    <t>AMPLIAR LA SELECCIÓN</t>
  </si>
  <si>
    <t>F8</t>
  </si>
  <si>
    <t>BARRA DE VISTAS</t>
  </si>
  <si>
    <t>NORMAL-DISEÑO DE PAGINA-VISTA PREVIA SALTO DE PAGINA</t>
  </si>
  <si>
    <t>CLIC VISTAS-VISTAS DE LIBRO</t>
  </si>
  <si>
    <t>ALT W L</t>
  </si>
  <si>
    <t>NORMAL</t>
  </si>
  <si>
    <t>ALT W D2</t>
  </si>
  <si>
    <t>DISEÑO DE PAGINA</t>
  </si>
  <si>
    <t>BARRA DE ZOOM</t>
  </si>
  <si>
    <t>ACERCAMIENTO</t>
  </si>
  <si>
    <t>MUESTRA EFECTO OPTICO GRANDE</t>
  </si>
  <si>
    <t>BARRA DE TAREAS</t>
  </si>
  <si>
    <t>ES UNA BARRA INHERENTE DEL PROGRAMA</t>
  </si>
  <si>
    <t>WINDOWS D</t>
  </si>
  <si>
    <t>MINIMIZA Y MAXIMIZA VENTANAS ABIERTAS</t>
  </si>
  <si>
    <t>INTRODUCCION DE DATOS</t>
  </si>
  <si>
    <t>ECUADOR</t>
  </si>
  <si>
    <t>LETRAS ALINEAN IZQUIERDA</t>
  </si>
  <si>
    <t>NUMEROS ALINEAN DERECHA</t>
  </si>
  <si>
    <t>POR DEFECTO - DEFAULT</t>
  </si>
  <si>
    <t>BUSCAR Y REEMPLAZAR</t>
  </si>
  <si>
    <t>CONTROL L</t>
  </si>
  <si>
    <t>SEPARADOR DECIMAL ES LA COMA</t>
  </si>
  <si>
    <t>CAMBIAR CONFIGURACION REGIONAL</t>
  </si>
  <si>
    <t>CONTROL INTERNATIONAL</t>
  </si>
  <si>
    <t>FORMATOS DE LA INFORMACIÓN</t>
  </si>
  <si>
    <t>CONTROL N</t>
  </si>
  <si>
    <t>NEGRITA</t>
  </si>
  <si>
    <t>CONTROL K</t>
  </si>
  <si>
    <t>CURSIVA</t>
  </si>
  <si>
    <t>CONTROL S</t>
  </si>
  <si>
    <t>SUBRAYADO</t>
  </si>
  <si>
    <t>ACTIVA Y DESACTIVA</t>
  </si>
  <si>
    <t>CAMBIA EL ASPECTO DE LA INFORMACION (FORMATO)</t>
  </si>
  <si>
    <t>CONTROL SHIFT 1</t>
  </si>
  <si>
    <t>FORMATO DE NUMERO</t>
  </si>
  <si>
    <t>CONTROL SHIFT 4</t>
  </si>
  <si>
    <t>FORMATO DE MONEDA</t>
  </si>
  <si>
    <t>ESTOS 2 FORMATOS PERMITEN CENTRADO</t>
  </si>
  <si>
    <t>FORMATO DE CONTABILIDAD</t>
  </si>
  <si>
    <t>ESTILO MILLARES</t>
  </si>
  <si>
    <t>ESTILO PORCENTUAL</t>
  </si>
  <si>
    <t>CONTROL SHIFT  5</t>
  </si>
  <si>
    <t>0\%</t>
  </si>
  <si>
    <t>ALT F4</t>
  </si>
  <si>
    <t>CIERRA VENTANAS Y HASTA APAGA EL PC</t>
  </si>
  <si>
    <t>SELECCIONAR-PORCENTAJE-MAS FORMATOS DE NUMERO</t>
  </si>
  <si>
    <t>PERSONALIZADA-TIPO 0% LO CAMBIAMOS POR</t>
  </si>
  <si>
    <t>aceptar</t>
  </si>
  <si>
    <t>ALT 92 GENERA ESTE SIMBOLO</t>
  </si>
  <si>
    <t>\</t>
  </si>
  <si>
    <t>EN UN PORTATIL PRESIONAS ALT GR Y LA TECLA DE LA ? QUE ESTA AL LADO DEL CERO</t>
  </si>
  <si>
    <t>PARA CAMBIAR ERRORES COMO ESTE 1000%</t>
  </si>
  <si>
    <t>SELECCIONAR CELDAS VACIAS Y APLICAR</t>
  </si>
  <si>
    <t>VR CERO CON ESTILO MILLARES</t>
  </si>
  <si>
    <t>VERSION DE EXCEL</t>
  </si>
  <si>
    <t>ARCHIVO-CUENTA</t>
  </si>
  <si>
    <t>CALC</t>
  </si>
  <si>
    <t>INSERTAR FORMAS</t>
  </si>
  <si>
    <t>INSERTAR ICONOS</t>
  </si>
  <si>
    <t>WWW.FLATICON.ES</t>
  </si>
  <si>
    <t xml:space="preserve"> =256*64</t>
  </si>
  <si>
    <t xml:space="preserve"> = 16*65536</t>
  </si>
  <si>
    <t>1.5</t>
  </si>
  <si>
    <t>6.7</t>
  </si>
  <si>
    <t>8.9</t>
  </si>
  <si>
    <t>3.4</t>
  </si>
  <si>
    <t>2.3</t>
  </si>
  <si>
    <t>5.6</t>
  </si>
  <si>
    <t>7.8</t>
  </si>
  <si>
    <t>VERSION DE OFFICE</t>
  </si>
  <si>
    <t>ATAJOS</t>
  </si>
  <si>
    <t>MICROSOFT VISUAL BASIC PARA APLICACIONES</t>
  </si>
  <si>
    <t>ALT F11</t>
  </si>
  <si>
    <t>CIERRA LA VENTANA</t>
  </si>
  <si>
    <t>ABRIR ARCHIVO</t>
  </si>
  <si>
    <t>CONTROL F12</t>
  </si>
  <si>
    <t>CONTROL A</t>
  </si>
  <si>
    <t>ALT A Q</t>
  </si>
  <si>
    <t>TACHADO</t>
  </si>
  <si>
    <t>CONTROL 5</t>
  </si>
  <si>
    <t>OCULTAR Y MOSTRAR BARRA ESTÁNDAR</t>
  </si>
  <si>
    <t>CONTROL F1</t>
  </si>
  <si>
    <t>COPIAR-REPLICAR</t>
  </si>
  <si>
    <t>CONTROL C-UBICAR-CONTROL V</t>
  </si>
  <si>
    <t>SELECCIONAR-PUNTERO EN EL BORDE-CONTROL-LLEVAR</t>
  </si>
  <si>
    <t>CLIC DERECHO COPIAR-UBICAR-CLIC DERECHO PEGAR</t>
  </si>
  <si>
    <t>PEGAR-CORTAR-MOVER</t>
  </si>
  <si>
    <t>CONTROL X</t>
  </si>
  <si>
    <t>CONTROL V</t>
  </si>
  <si>
    <t>DESPLAZAR INFORMACIÓN</t>
  </si>
  <si>
    <t>ARTÍCULO</t>
  </si>
  <si>
    <t>VALOR2</t>
  </si>
  <si>
    <t>X</t>
  </si>
  <si>
    <t>Y</t>
  </si>
  <si>
    <t>Z</t>
  </si>
  <si>
    <t>SELECCIONAR INFORMACIÓN</t>
  </si>
  <si>
    <t>GRÁFICO DENTRO DE LOS DATOS</t>
  </si>
  <si>
    <t>PREDETERMINADO</t>
  </si>
  <si>
    <t>ALT F1</t>
  </si>
  <si>
    <t>GRÁFICO EN HOJA INDEPENDIENTE</t>
  </si>
  <si>
    <t>F11</t>
  </si>
  <si>
    <t>AJUSTAR TEXTO</t>
  </si>
  <si>
    <t>ALT ENTER</t>
  </si>
  <si>
    <t>DESARROLLO DE PROYECTOS ACUÍFEROS</t>
  </si>
  <si>
    <t>INVESTIGACIÓN 
DE 
OPERACIONES 
FINANCIERAS</t>
  </si>
  <si>
    <t>CLÍNICA 
GENERAL 
DEL 
NORTE</t>
  </si>
  <si>
    <t>AJUSTAR LA BARRA DE FÓRMULAS</t>
  </si>
  <si>
    <t>CONTROL SHIFT U</t>
  </si>
  <si>
    <t>VISTA PRELIMINAR O PREVIA</t>
  </si>
  <si>
    <t>CONTROL F2</t>
  </si>
  <si>
    <t>CONTROL P</t>
  </si>
  <si>
    <t>ARCHIVO-IMPRIMIR</t>
  </si>
  <si>
    <t>CIA X S.A.</t>
  </si>
  <si>
    <t>INFORME DE VENTAS</t>
  </si>
  <si>
    <t>BARRANQUILLA</t>
  </si>
  <si>
    <t>COMBINAR CELDAS</t>
  </si>
  <si>
    <t>NO TIENE ATAJO</t>
  </si>
  <si>
    <t>ORIENTACIÓN DEL TEXTO</t>
  </si>
  <si>
    <t>BÁSICO</t>
  </si>
  <si>
    <t>INTERMEDIO</t>
  </si>
  <si>
    <t>AVANZADO1</t>
  </si>
  <si>
    <t>AVANZADO2</t>
  </si>
  <si>
    <t>SELECCIÓN DISPERSA</t>
  </si>
  <si>
    <t>CELDAS NO CONTIGUAS</t>
  </si>
  <si>
    <t>CONTROL</t>
  </si>
  <si>
    <t>CLIC IZQ</t>
  </si>
  <si>
    <t>SELECCIONAR</t>
  </si>
  <si>
    <t>COLUMNAS</t>
  </si>
  <si>
    <t>CONTROL BARRA ESPACIADORA</t>
  </si>
  <si>
    <t>CLIC LETRA</t>
  </si>
  <si>
    <t>FILAS</t>
  </si>
  <si>
    <t>SHIFT BARRA ESPACIADORA</t>
  </si>
  <si>
    <t>CLIC NUMERO</t>
  </si>
  <si>
    <t>TODA LA HOJA</t>
  </si>
  <si>
    <t>CONTROL SHIFT BARRA ESPACIADORA</t>
  </si>
  <si>
    <t>CONTROL E</t>
  </si>
  <si>
    <t>CLIC RECUADRO IZQUIERDO</t>
  </si>
  <si>
    <t>INSERTAR COLUMNAS</t>
  </si>
  <si>
    <t>SELECCIONA-CONTROL +</t>
  </si>
  <si>
    <t>ELIMINA</t>
  </si>
  <si>
    <t>SELECCIONA-CONTROL -</t>
  </si>
  <si>
    <t>INSERTAR FILAS</t>
  </si>
  <si>
    <t>OCULTA COLUMNAS</t>
  </si>
  <si>
    <t>CONTROL 0</t>
  </si>
  <si>
    <t>MUESTRA COLUMNAS</t>
  </si>
  <si>
    <t>SELECCIONAR- CONTROL SHIFT 9</t>
  </si>
  <si>
    <t>OCULTA FILA</t>
  </si>
  <si>
    <t>CONTROL 9</t>
  </si>
  <si>
    <t>MUESTRA FILAS</t>
  </si>
  <si>
    <t>SELECCIONAR-CONTROL SHIFT 8</t>
  </si>
  <si>
    <t>OCULTAR HOJAS</t>
  </si>
  <si>
    <t>ALT O HF O U</t>
  </si>
  <si>
    <t>MOSTRAR HOJAS</t>
  </si>
  <si>
    <t>ALT O HF O .</t>
  </si>
  <si>
    <t>CARACTERES  ASCII</t>
  </si>
  <si>
    <t>ALT Y TECLADO NUMERICO</t>
  </si>
  <si>
    <t>ALT 64</t>
  </si>
  <si>
    <t>@</t>
  </si>
  <si>
    <t>ALT 40</t>
  </si>
  <si>
    <t>(</t>
  </si>
  <si>
    <t>ALT 41</t>
  </si>
  <si>
    <t>)</t>
  </si>
  <si>
    <t>ALT 61</t>
  </si>
  <si>
    <t>=</t>
  </si>
  <si>
    <t>ALT 60</t>
  </si>
  <si>
    <t>&lt;</t>
  </si>
  <si>
    <t>ALT 62</t>
  </si>
  <si>
    <t>&gt;</t>
  </si>
  <si>
    <t>ALT 94</t>
  </si>
  <si>
    <t>^</t>
  </si>
  <si>
    <t>ALT 92</t>
  </si>
  <si>
    <t>ALT 58</t>
  </si>
  <si>
    <t>:</t>
  </si>
  <si>
    <t>ALT 59</t>
  </si>
  <si>
    <t>;</t>
  </si>
  <si>
    <t>BLOQ DESPL</t>
  </si>
  <si>
    <t>INTERCAMBIO DE COLUMNAS O FILA</t>
  </si>
  <si>
    <t>SELECCIONAR-PUNTERO BORDE-SHIFT -CLIC IZQUIERDO-TRASLADAR-(VER LINEA GRIS)</t>
  </si>
  <si>
    <t>CANTIDAD</t>
  </si>
  <si>
    <t xml:space="preserve">PRODUCTO </t>
  </si>
  <si>
    <t>CÓDIGO</t>
  </si>
  <si>
    <t>BEBIDAS ALCOHÓLICAS</t>
  </si>
  <si>
    <t>A2</t>
  </si>
  <si>
    <t>COMIDA REFRIGERADA</t>
  </si>
  <si>
    <t>A3</t>
  </si>
  <si>
    <t>ACEITES Y GRASAS</t>
  </si>
  <si>
    <t>A4</t>
  </si>
  <si>
    <t>SNACKS</t>
  </si>
  <si>
    <t>A5</t>
  </si>
  <si>
    <t>CIGARRILLOS</t>
  </si>
  <si>
    <t>A6</t>
  </si>
  <si>
    <t>HELADOS</t>
  </si>
  <si>
    <t>A7</t>
  </si>
  <si>
    <t>DULCES</t>
  </si>
  <si>
    <t>A8</t>
  </si>
  <si>
    <t>PAÑALES</t>
  </si>
  <si>
    <t>A9</t>
  </si>
  <si>
    <t>GALLETAS</t>
  </si>
  <si>
    <t>A10</t>
  </si>
  <si>
    <t>LACTEOS</t>
  </si>
  <si>
    <t>A1</t>
  </si>
  <si>
    <t>EMBUTIDOS</t>
  </si>
  <si>
    <t>A11</t>
  </si>
  <si>
    <t>PASTAS</t>
  </si>
  <si>
    <t>A12</t>
  </si>
  <si>
    <t>ALTO DE FILA</t>
  </si>
  <si>
    <t>ESTÁNDAR</t>
  </si>
  <si>
    <t>ANCHO DE COLUMNA</t>
  </si>
  <si>
    <t>CRUCIGRAMA</t>
  </si>
  <si>
    <t>HORARIO</t>
  </si>
  <si>
    <t>PREPARACIÓN DE PAGINA</t>
  </si>
  <si>
    <t>SELECCIÓN RAPIDA</t>
  </si>
  <si>
    <t>CONTROL SHIFT DIRECCIONAL DERECHO</t>
  </si>
  <si>
    <t>CONTROL SHIFT DIRECCIONAL ABAJO</t>
  </si>
  <si>
    <t>WINDOWS .</t>
  </si>
  <si>
    <t>MUESTRA EMOTICONES</t>
  </si>
  <si>
    <t>SERIES O LISTA PERSONALIZADAS</t>
  </si>
  <si>
    <t>ELEMENTOS PREDETERMINADOS O CREADOS POR EL USUARIO</t>
  </si>
  <si>
    <t>CREAR LISTA</t>
  </si>
  <si>
    <t>AGENCIA REGIONAL ADUANERA S.A.S.</t>
  </si>
  <si>
    <t>INFORME CONSOLIDADO DE IMPORTACIONES</t>
  </si>
  <si>
    <t>FECHA HOY</t>
  </si>
  <si>
    <t>TRANSPORTE</t>
  </si>
  <si>
    <t>BANDERA</t>
  </si>
  <si>
    <t>VR IMPORTACIÓN</t>
  </si>
  <si>
    <t>PORCENTAJE</t>
  </si>
  <si>
    <t>PRODUCTO</t>
  </si>
  <si>
    <t>NUEVO IMPUESTO</t>
  </si>
  <si>
    <t>FECHA LLEGADA</t>
  </si>
  <si>
    <t>PROVEEDOR</t>
  </si>
  <si>
    <t>MARCA</t>
  </si>
  <si>
    <t>DIA DE LLEGADA</t>
  </si>
  <si>
    <t>FECHA QUE ZARPA</t>
  </si>
  <si>
    <t>DIAS QUE TARDA</t>
  </si>
  <si>
    <t>CARGA TONELADAS</t>
  </si>
  <si>
    <t>A19</t>
  </si>
  <si>
    <t>BUQUE PORTA CONTENEDOR 4</t>
  </si>
  <si>
    <t>COSTA RICA</t>
  </si>
  <si>
    <t>CONTAINER FEU</t>
  </si>
  <si>
    <t>C1</t>
  </si>
  <si>
    <t>CARRIER</t>
  </si>
  <si>
    <t>A23</t>
  </si>
  <si>
    <t>BUQUE DE TRANSBORDO RODADO 4</t>
  </si>
  <si>
    <t>ALBANIA</t>
  </si>
  <si>
    <t>VEHICULO GRAL</t>
  </si>
  <si>
    <t>D1</t>
  </si>
  <si>
    <t>THERMOKING</t>
  </si>
  <si>
    <t>B32</t>
  </si>
  <si>
    <t>BUQUE GRANELERO 4</t>
  </si>
  <si>
    <t>CEREALES</t>
  </si>
  <si>
    <t>DAIKIN</t>
  </si>
  <si>
    <t>C44</t>
  </si>
  <si>
    <t>BUQUE GRANELERO 10</t>
  </si>
  <si>
    <t>U.S.A.</t>
  </si>
  <si>
    <t>STAR COOL</t>
  </si>
  <si>
    <t>D56</t>
  </si>
  <si>
    <t>BUQUE TANQUE 2</t>
  </si>
  <si>
    <t>QUIMICOS</t>
  </si>
  <si>
    <t>MAERSK</t>
  </si>
  <si>
    <t>E45</t>
  </si>
  <si>
    <t>BUQUE TANQUE 8</t>
  </si>
  <si>
    <t>FRANCIA</t>
  </si>
  <si>
    <t>B1</t>
  </si>
  <si>
    <t>E56</t>
  </si>
  <si>
    <t>BUQUE DE CARGA GENERAL 3</t>
  </si>
  <si>
    <t>PANAMA</t>
  </si>
  <si>
    <t>VERDURAS</t>
  </si>
  <si>
    <t>F55</t>
  </si>
  <si>
    <t>BUQUE GRANELERO 7</t>
  </si>
  <si>
    <t>GRECIA</t>
  </si>
  <si>
    <t>MINERALES</t>
  </si>
  <si>
    <t>G71</t>
  </si>
  <si>
    <t>BUQUE TANQUE 9</t>
  </si>
  <si>
    <t>GAS LICUADO</t>
  </si>
  <si>
    <t>G78</t>
  </si>
  <si>
    <t>BUQUE TANQUE 4</t>
  </si>
  <si>
    <t>ALEMANIA</t>
  </si>
  <si>
    <t>H98</t>
  </si>
  <si>
    <t>BUQUE TANQUE 5</t>
  </si>
  <si>
    <t>J34</t>
  </si>
  <si>
    <t>BUQUE TANQUE 10</t>
  </si>
  <si>
    <t>J64</t>
  </si>
  <si>
    <t>BUQUE TANQUE 6</t>
  </si>
  <si>
    <t>E1</t>
  </si>
  <si>
    <t>L79</t>
  </si>
  <si>
    <t>BUQUE PORTA CONTENEDOR 2</t>
  </si>
  <si>
    <t>L96</t>
  </si>
  <si>
    <t>BUQUE TANQUE 7</t>
  </si>
  <si>
    <t>ESPAÑA</t>
  </si>
  <si>
    <t>M70</t>
  </si>
  <si>
    <t>BUQUE GRANELERO 2</t>
  </si>
  <si>
    <t>UCRANIA</t>
  </si>
  <si>
    <t>M99</t>
  </si>
  <si>
    <t>BUQUE GRANELERO 9</t>
  </si>
  <si>
    <t>N83</t>
  </si>
  <si>
    <t>BUQUE GRANELERO 3</t>
  </si>
  <si>
    <t>O44</t>
  </si>
  <si>
    <t>BUQUE PORTA CONTENEDOR 3</t>
  </si>
  <si>
    <t>CONTAINER TEU</t>
  </si>
  <si>
    <t>P11</t>
  </si>
  <si>
    <t>BUQUE DE TRANSBORDO RODADO 3</t>
  </si>
  <si>
    <t>TRACTORES</t>
  </si>
  <si>
    <t>Q10</t>
  </si>
  <si>
    <t>BUQUE PORTA CONTENEDOR 5</t>
  </si>
  <si>
    <t>Q24</t>
  </si>
  <si>
    <t>BUQUE DE CARGA GENERAL 1</t>
  </si>
  <si>
    <t>ACEITES</t>
  </si>
  <si>
    <t>R67</t>
  </si>
  <si>
    <t>BUQUE DE CARGA GENERAL 4</t>
  </si>
  <si>
    <t>PORTUGAL</t>
  </si>
  <si>
    <t>S14</t>
  </si>
  <si>
    <t>BUQUE PORTA CONTENEDOR 6</t>
  </si>
  <si>
    <t>S33</t>
  </si>
  <si>
    <t>BUQUE PORTA CONTENEDOR 1</t>
  </si>
  <si>
    <t>S45</t>
  </si>
  <si>
    <t>BUQUE TANQUE 1</t>
  </si>
  <si>
    <t>PETROLEO</t>
  </si>
  <si>
    <t>T78</t>
  </si>
  <si>
    <t>BUQUE DE CARGA GENERAL 5</t>
  </si>
  <si>
    <t>CARNES</t>
  </si>
  <si>
    <t>UI9</t>
  </si>
  <si>
    <t>BUQUE DE TRANSBORDO RODADO 2</t>
  </si>
  <si>
    <t>CAMIONES</t>
  </si>
  <si>
    <t>F67</t>
  </si>
  <si>
    <t>BUQUE TANQUE 3</t>
  </si>
  <si>
    <t>V43</t>
  </si>
  <si>
    <t>BUQUE GRANELERO 5</t>
  </si>
  <si>
    <t>V99</t>
  </si>
  <si>
    <t>BUQUE GRANELERO 1</t>
  </si>
  <si>
    <t>W35</t>
  </si>
  <si>
    <t>BUQUE DE CARGA GENERAL 2</t>
  </si>
  <si>
    <t>LICORES</t>
  </si>
  <si>
    <t>X54</t>
  </si>
  <si>
    <t>BUQUE GRANELERO 6</t>
  </si>
  <si>
    <t>Y89</t>
  </si>
  <si>
    <t>BUQUE DE TRANSBORDO RODADO 1</t>
  </si>
  <si>
    <t>AUTOMOVILES</t>
  </si>
  <si>
    <t>Z21</t>
  </si>
  <si>
    <t>BUQUE GRANELERO 8</t>
  </si>
  <si>
    <t>COLOMBIANISIMO</t>
  </si>
  <si>
    <t>icapacitacion</t>
  </si>
  <si>
    <t>a50:b67</t>
  </si>
  <si>
    <t>CONTRASEÑA COMPUTADORES</t>
  </si>
  <si>
    <t>AL 30 DE ENERO DE 2023</t>
  </si>
  <si>
    <t>PORTATILES</t>
  </si>
  <si>
    <t>ALT FN AVPAG</t>
  </si>
  <si>
    <t>CONTROL FN AVPAG</t>
  </si>
  <si>
    <t>ELABORADO EN MARZO 30 DE 2023</t>
  </si>
  <si>
    <t>https://combarranquilla.q10academico.com</t>
  </si>
  <si>
    <t>javier silva llanos</t>
  </si>
  <si>
    <t>DELL</t>
  </si>
  <si>
    <t>CEDULA</t>
  </si>
  <si>
    <t>APELLIDOS Y NOMBRES</t>
  </si>
  <si>
    <t>FECHA NACIMIENTO</t>
  </si>
  <si>
    <t>SALARIO</t>
  </si>
  <si>
    <t>30 PERSONAS</t>
  </si>
  <si>
    <t xml:space="preserve">NOMBRE DEL ARCHIVO </t>
  </si>
  <si>
    <t>SU NOMBRE Y APELLIDO</t>
  </si>
  <si>
    <t>jav.silva93@gmail.com</t>
  </si>
  <si>
    <t>plazo JUEVES ENERO  25 DE 2024 hasta las 12 de la noche</t>
  </si>
  <si>
    <t>SELECCIONAR-CORTAR-UBICARSE-CLIC DERECHO INSERTAR CELDAS CORTADAS</t>
  </si>
  <si>
    <t>CREAR ARCHIVO NUEVO</t>
  </si>
  <si>
    <t>CONTROL U</t>
  </si>
  <si>
    <t>DESPLAZAR ENTRE ARCHIVOS DE EXCEL</t>
  </si>
  <si>
    <t>CONTROL F6</t>
  </si>
  <si>
    <t>COPIAR UNA HOJA</t>
  </si>
  <si>
    <t>CLIC EN LA HOJA</t>
  </si>
  <si>
    <t>CONTROL SOSTENIDO</t>
  </si>
  <si>
    <t>CLIC IZQUIERDO RATON-MOVER Y SOLTAR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</si>
</sst>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.0%"/>
    <numFmt numFmtId="166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48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9" fontId="0" fillId="0" borderId="0" xfId="0" applyNumberFormat="1"/>
    <xf numFmtId="0" fontId="2" fillId="0" borderId="0" xfId="0" applyFont="1"/>
    <xf numFmtId="0" fontId="3" fillId="0" borderId="0" xfId="3"/>
    <xf numFmtId="0" fontId="0" fillId="0" borderId="0" xfId="0" applyAlignment="1">
      <alignment horizontal="center"/>
    </xf>
    <xf numFmtId="0" fontId="0" fillId="0" borderId="0" xfId="1" applyNumberFormat="1" applyFont="1"/>
    <xf numFmtId="0" fontId="4" fillId="0" borderId="0" xfId="0" applyFont="1"/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center" textRotation="1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" fontId="6" fillId="0" borderId="0" xfId="0" quotePrefix="1" applyNumberFormat="1" applyFont="1" applyAlignment="1">
      <alignment horizontal="left"/>
    </xf>
    <xf numFmtId="0" fontId="6" fillId="0" borderId="0" xfId="0" quotePrefix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8" fillId="0" borderId="0" xfId="0" applyFont="1"/>
    <xf numFmtId="14" fontId="0" fillId="0" borderId="0" xfId="0" applyNumberForma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/>
    <xf numFmtId="166" fontId="10" fillId="0" borderId="2" xfId="1" applyNumberFormat="1" applyFont="1" applyFill="1" applyBorder="1" applyProtection="1"/>
    <xf numFmtId="9" fontId="10" fillId="0" borderId="2" xfId="4" applyFont="1" applyFill="1" applyBorder="1" applyProtection="1"/>
    <xf numFmtId="0" fontId="10" fillId="0" borderId="2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14" fontId="8" fillId="0" borderId="2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9" fontId="10" fillId="0" borderId="2" xfId="1" applyNumberFormat="1" applyFont="1" applyFill="1" applyBorder="1" applyProtection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/>
    <xf numFmtId="166" fontId="10" fillId="0" borderId="3" xfId="1" applyNumberFormat="1" applyFont="1" applyFill="1" applyBorder="1" applyProtection="1"/>
    <xf numFmtId="9" fontId="10" fillId="0" borderId="3" xfId="4" applyFont="1" applyFill="1" applyBorder="1" applyProtection="1"/>
    <xf numFmtId="0" fontId="10" fillId="0" borderId="3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4" fontId="8" fillId="0" borderId="3" xfId="0" applyNumberFormat="1" applyFont="1" applyBorder="1"/>
    <xf numFmtId="166" fontId="0" fillId="0" borderId="0" xfId="1" applyNumberFormat="1" applyFont="1" applyFill="1" applyProtection="1"/>
    <xf numFmtId="0" fontId="0" fillId="0" borderId="0" xfId="0" applyAlignment="1">
      <alignment horizontal="right"/>
    </xf>
    <xf numFmtId="0" fontId="0" fillId="0" borderId="0" xfId="2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3" fontId="14" fillId="0" borderId="0" xfId="0" applyNumberFormat="1" applyFont="1" applyAlignment="1">
      <alignment horizontal="center"/>
    </xf>
    <xf numFmtId="0" fontId="17" fillId="0" borderId="0" xfId="3" applyFont="1"/>
    <xf numFmtId="165" fontId="8" fillId="0" borderId="1" xfId="0" applyNumberFormat="1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16" fillId="2" borderId="0" xfId="3" applyFont="1" applyFill="1"/>
  </cellXfs>
  <cellStyles count="5">
    <cellStyle name="Hipervínculo" xfId="3" builtinId="8"/>
    <cellStyle name="Millares" xfId="1" builtinId="3"/>
    <cellStyle name="Moneda" xfId="2" builtinId="4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barranquilla.q10academic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laticon.es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jav.silva9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DB90B-F24A-4D01-AC7C-6690DB085E9B}">
  <sheetPr codeName="Hoja2"/>
  <dimension ref="A1"/>
  <sheetViews>
    <sheetView tabSelected="1" workbookViewId="0"/>
  </sheetViews>
  <sheetFormatPr baseColWidth="10" defaultRowHeight="14.4" x14ac:dyDescent="0.3"/>
  <sheetData>
    <row r="1" spans="1:1" ht="61.2" x14ac:dyDescent="1.1000000000000001">
      <c r="A1" s="53" t="s">
        <v>445</v>
      </c>
    </row>
  </sheetData>
  <hyperlinks>
    <hyperlink ref="A1" r:id="rId1" xr:uid="{F5C85C16-4333-4EB1-AEA9-883DD13AE34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08FF9-C1ED-4604-9D7B-EE6A74C8E9C8}">
  <sheetPr codeName="Hoja1"/>
  <dimension ref="A1:I131"/>
  <sheetViews>
    <sheetView zoomScale="170" zoomScaleNormal="170" workbookViewId="0"/>
  </sheetViews>
  <sheetFormatPr baseColWidth="10" defaultRowHeight="14.4" x14ac:dyDescent="0.3"/>
  <cols>
    <col min="1" max="1" width="33" customWidth="1"/>
  </cols>
  <sheetData>
    <row r="1" spans="1:3" ht="37.950000000000003" customHeight="1" x14ac:dyDescent="0.85">
      <c r="A1" s="46" t="s">
        <v>437</v>
      </c>
      <c r="C1" s="45" t="s">
        <v>439</v>
      </c>
    </row>
    <row r="2" spans="1:3" s="44" customFormat="1" ht="18" x14ac:dyDescent="0.35">
      <c r="A2" s="44" t="s">
        <v>0</v>
      </c>
      <c r="C2" s="44" t="s">
        <v>2</v>
      </c>
    </row>
    <row r="3" spans="1:3" s="44" customFormat="1" ht="18" x14ac:dyDescent="0.35"/>
    <row r="4" spans="1:3" s="44" customFormat="1" ht="18" x14ac:dyDescent="0.35">
      <c r="A4" s="44" t="s">
        <v>166</v>
      </c>
      <c r="C4" s="44" t="s">
        <v>152</v>
      </c>
    </row>
    <row r="5" spans="1:3" s="44" customFormat="1" ht="18" x14ac:dyDescent="0.35">
      <c r="A5" s="44" t="s">
        <v>1</v>
      </c>
    </row>
    <row r="6" spans="1:3" s="44" customFormat="1" ht="18" x14ac:dyDescent="0.35"/>
    <row r="7" spans="1:3" s="44" customFormat="1" ht="18" x14ac:dyDescent="0.35">
      <c r="A7" s="44" t="s">
        <v>1</v>
      </c>
      <c r="C7" s="44" t="s">
        <v>3</v>
      </c>
    </row>
    <row r="8" spans="1:3" s="44" customFormat="1" ht="18" x14ac:dyDescent="0.35"/>
    <row r="9" spans="1:3" s="44" customFormat="1" ht="18" x14ac:dyDescent="0.35">
      <c r="A9" s="44" t="s">
        <v>1</v>
      </c>
      <c r="C9" s="44" t="s">
        <v>4</v>
      </c>
    </row>
    <row r="10" spans="1:3" s="44" customFormat="1" ht="18" x14ac:dyDescent="0.35"/>
    <row r="11" spans="1:3" s="44" customFormat="1" ht="18" x14ac:dyDescent="0.35">
      <c r="A11" s="44" t="s">
        <v>1</v>
      </c>
      <c r="C11" s="44" t="s">
        <v>5</v>
      </c>
    </row>
    <row r="12" spans="1:3" s="44" customFormat="1" ht="18" x14ac:dyDescent="0.35"/>
    <row r="13" spans="1:3" s="44" customFormat="1" ht="18" x14ac:dyDescent="0.35">
      <c r="A13" s="44" t="s">
        <v>1</v>
      </c>
      <c r="C13" s="44" t="s">
        <v>6</v>
      </c>
    </row>
    <row r="14" spans="1:3" s="44" customFormat="1" ht="18" x14ac:dyDescent="0.35"/>
    <row r="15" spans="1:3" s="44" customFormat="1" ht="18" x14ac:dyDescent="0.35">
      <c r="A15" s="44" t="s">
        <v>446</v>
      </c>
    </row>
    <row r="18" spans="1:4" s="44" customFormat="1" ht="18" x14ac:dyDescent="0.35">
      <c r="A18" s="44" t="s">
        <v>7</v>
      </c>
      <c r="C18" s="44" t="s">
        <v>8</v>
      </c>
    </row>
    <row r="19" spans="1:4" s="44" customFormat="1" ht="18" x14ac:dyDescent="0.35"/>
    <row r="20" spans="1:4" s="44" customFormat="1" ht="18" x14ac:dyDescent="0.35">
      <c r="A20" s="44" t="s">
        <v>9</v>
      </c>
    </row>
    <row r="21" spans="1:4" s="44" customFormat="1" ht="18" x14ac:dyDescent="0.35">
      <c r="A21" s="48" t="s">
        <v>10</v>
      </c>
      <c r="C21" s="44" t="s">
        <v>11</v>
      </c>
    </row>
    <row r="22" spans="1:4" s="44" customFormat="1" ht="18" x14ac:dyDescent="0.35">
      <c r="A22" s="48" t="s">
        <v>12</v>
      </c>
      <c r="C22" s="44" t="s">
        <v>13</v>
      </c>
    </row>
    <row r="23" spans="1:4" s="44" customFormat="1" ht="18" x14ac:dyDescent="0.35">
      <c r="A23" s="48" t="s">
        <v>14</v>
      </c>
      <c r="D23" s="44" t="s">
        <v>15</v>
      </c>
    </row>
    <row r="24" spans="1:4" s="44" customFormat="1" ht="18" x14ac:dyDescent="0.35">
      <c r="A24" s="44" t="s">
        <v>16</v>
      </c>
    </row>
    <row r="25" spans="1:4" s="44" customFormat="1" ht="18" x14ac:dyDescent="0.35">
      <c r="A25" s="44" t="s">
        <v>17</v>
      </c>
      <c r="B25" s="44" t="s">
        <v>18</v>
      </c>
      <c r="C25" s="44" t="s">
        <v>19</v>
      </c>
    </row>
    <row r="26" spans="1:4" s="44" customFormat="1" ht="18" x14ac:dyDescent="0.35">
      <c r="A26" s="44" t="s">
        <v>20</v>
      </c>
      <c r="B26" s="44" t="s">
        <v>21</v>
      </c>
    </row>
    <row r="27" spans="1:4" s="44" customFormat="1" ht="18" x14ac:dyDescent="0.35">
      <c r="A27" s="44" t="s">
        <v>22</v>
      </c>
      <c r="C27" s="44" t="s">
        <v>23</v>
      </c>
    </row>
    <row r="28" spans="1:4" s="44" customFormat="1" ht="18" x14ac:dyDescent="0.35">
      <c r="A28" s="48" t="s">
        <v>24</v>
      </c>
      <c r="C28" s="44" t="s">
        <v>25</v>
      </c>
    </row>
    <row r="29" spans="1:4" s="44" customFormat="1" ht="18" x14ac:dyDescent="0.35">
      <c r="A29" s="44" t="s">
        <v>436</v>
      </c>
    </row>
    <row r="30" spans="1:4" s="44" customFormat="1" ht="18" x14ac:dyDescent="0.35">
      <c r="A30" s="44" t="s">
        <v>27</v>
      </c>
      <c r="B30" s="44" t="s">
        <v>28</v>
      </c>
    </row>
    <row r="31" spans="1:4" s="44" customFormat="1" ht="18" x14ac:dyDescent="0.35">
      <c r="A31" s="44" t="s">
        <v>29</v>
      </c>
      <c r="C31" s="44" t="s">
        <v>30</v>
      </c>
    </row>
    <row r="32" spans="1:4" s="44" customFormat="1" ht="18" x14ac:dyDescent="0.35">
      <c r="A32" s="44" t="s">
        <v>31</v>
      </c>
    </row>
    <row r="33" spans="1:6" s="44" customFormat="1" ht="18" x14ac:dyDescent="0.35">
      <c r="A33" s="44" t="s">
        <v>32</v>
      </c>
    </row>
    <row r="34" spans="1:6" s="44" customFormat="1" ht="18" x14ac:dyDescent="0.35">
      <c r="A34" s="44" t="s">
        <v>33</v>
      </c>
    </row>
    <row r="35" spans="1:6" s="44" customFormat="1" ht="18" x14ac:dyDescent="0.35">
      <c r="A35" s="44" t="s">
        <v>34</v>
      </c>
    </row>
    <row r="36" spans="1:6" s="44" customFormat="1" ht="18" x14ac:dyDescent="0.35">
      <c r="A36" s="44" t="s">
        <v>35</v>
      </c>
    </row>
    <row r="37" spans="1:6" s="44" customFormat="1" ht="18" x14ac:dyDescent="0.35">
      <c r="A37" s="44" t="s">
        <v>36</v>
      </c>
    </row>
    <row r="38" spans="1:6" s="44" customFormat="1" ht="18" x14ac:dyDescent="0.35">
      <c r="A38" s="48" t="s">
        <v>37</v>
      </c>
    </row>
    <row r="39" spans="1:6" s="44" customFormat="1" ht="18" x14ac:dyDescent="0.35">
      <c r="A39" s="48" t="s">
        <v>38</v>
      </c>
    </row>
    <row r="40" spans="1:6" s="44" customFormat="1" ht="18" x14ac:dyDescent="0.35">
      <c r="A40" s="44" t="s">
        <v>39</v>
      </c>
    </row>
    <row r="41" spans="1:6" s="44" customFormat="1" ht="18" x14ac:dyDescent="0.35">
      <c r="A41" s="44" t="s">
        <v>40</v>
      </c>
      <c r="D41" s="44" t="s">
        <v>41</v>
      </c>
      <c r="E41" s="44" t="s">
        <v>42</v>
      </c>
    </row>
    <row r="42" spans="1:6" s="44" customFormat="1" ht="18" x14ac:dyDescent="0.35"/>
    <row r="43" spans="1:6" s="44" customFormat="1" ht="18" x14ac:dyDescent="0.35">
      <c r="A43" s="48" t="s">
        <v>43</v>
      </c>
      <c r="D43" s="44" t="s">
        <v>44</v>
      </c>
      <c r="E43" s="44" t="s">
        <v>45</v>
      </c>
    </row>
    <row r="44" spans="1:6" s="44" customFormat="1" ht="18" x14ac:dyDescent="0.35">
      <c r="A44" s="44" t="s">
        <v>46</v>
      </c>
    </row>
    <row r="45" spans="1:6" s="44" customFormat="1" ht="18" x14ac:dyDescent="0.35">
      <c r="A45" s="44" t="s">
        <v>47</v>
      </c>
      <c r="D45" s="44">
        <v>16384</v>
      </c>
      <c r="F45" s="44" t="s">
        <v>157</v>
      </c>
    </row>
    <row r="46" spans="1:6" s="44" customFormat="1" ht="18" x14ac:dyDescent="0.35"/>
    <row r="47" spans="1:6" s="44" customFormat="1" ht="18" x14ac:dyDescent="0.35">
      <c r="A47" s="44" t="s">
        <v>48</v>
      </c>
      <c r="F47" s="44" t="s">
        <v>158</v>
      </c>
    </row>
    <row r="48" spans="1:6" s="44" customFormat="1" ht="18" x14ac:dyDescent="0.35">
      <c r="A48" s="48" t="s">
        <v>49</v>
      </c>
      <c r="D48" s="44" t="s">
        <v>50</v>
      </c>
      <c r="E48" s="44" t="s">
        <v>51</v>
      </c>
    </row>
    <row r="49" spans="1:4" s="44" customFormat="1" ht="18" x14ac:dyDescent="0.35">
      <c r="A49" s="44" t="s">
        <v>52</v>
      </c>
    </row>
    <row r="50" spans="1:4" s="44" customFormat="1" ht="18" x14ac:dyDescent="0.35">
      <c r="A50" s="44" t="s">
        <v>53</v>
      </c>
      <c r="D50" s="44" t="s">
        <v>54</v>
      </c>
    </row>
    <row r="51" spans="1:4" s="44" customFormat="1" ht="18" x14ac:dyDescent="0.35"/>
    <row r="52" spans="1:4" s="44" customFormat="1" ht="18" x14ac:dyDescent="0.35">
      <c r="A52" s="44" t="s">
        <v>55</v>
      </c>
      <c r="D52" s="44" t="s">
        <v>56</v>
      </c>
    </row>
    <row r="53" spans="1:4" s="44" customFormat="1" ht="18" x14ac:dyDescent="0.35">
      <c r="A53" s="44" t="s">
        <v>57</v>
      </c>
      <c r="D53" s="44" t="s">
        <v>58</v>
      </c>
    </row>
    <row r="54" spans="1:4" s="44" customFormat="1" ht="18" x14ac:dyDescent="0.35"/>
    <row r="55" spans="1:4" s="44" customFormat="1" ht="18" x14ac:dyDescent="0.35">
      <c r="A55" s="44" t="s">
        <v>59</v>
      </c>
      <c r="D55" s="44" t="s">
        <v>60</v>
      </c>
    </row>
    <row r="56" spans="1:4" s="44" customFormat="1" ht="18" x14ac:dyDescent="0.35">
      <c r="D56" s="44" t="s">
        <v>61</v>
      </c>
    </row>
    <row r="57" spans="1:4" s="44" customFormat="1" ht="18" x14ac:dyDescent="0.35">
      <c r="D57" s="44" t="s">
        <v>62</v>
      </c>
    </row>
    <row r="58" spans="1:4" s="44" customFormat="1" ht="18" x14ac:dyDescent="0.35"/>
    <row r="59" spans="1:4" s="44" customFormat="1" ht="18" x14ac:dyDescent="0.35">
      <c r="A59" s="44" t="s">
        <v>438</v>
      </c>
    </row>
    <row r="66" spans="1:4" s="44" customFormat="1" ht="18" x14ac:dyDescent="0.35">
      <c r="A66" s="48" t="s">
        <v>63</v>
      </c>
    </row>
    <row r="67" spans="1:4" s="44" customFormat="1" ht="18" x14ac:dyDescent="0.35">
      <c r="A67" s="44" t="s">
        <v>64</v>
      </c>
      <c r="D67" s="44" t="s">
        <v>65</v>
      </c>
    </row>
    <row r="68" spans="1:4" s="44" customFormat="1" ht="18" x14ac:dyDescent="0.35"/>
    <row r="69" spans="1:4" s="44" customFormat="1" ht="18" x14ac:dyDescent="0.35">
      <c r="A69" s="48" t="s">
        <v>66</v>
      </c>
    </row>
    <row r="70" spans="1:4" s="44" customFormat="1" ht="18" x14ac:dyDescent="0.35">
      <c r="D70" s="44" t="s">
        <v>447</v>
      </c>
    </row>
    <row r="71" spans="1:4" s="44" customFormat="1" ht="18" x14ac:dyDescent="0.35">
      <c r="A71" s="44" t="s">
        <v>67</v>
      </c>
      <c r="B71" s="44" t="s">
        <v>441</v>
      </c>
      <c r="D71" s="44" t="s">
        <v>442</v>
      </c>
    </row>
    <row r="72" spans="1:4" s="44" customFormat="1" ht="18" x14ac:dyDescent="0.35">
      <c r="A72" s="44" t="s">
        <v>68</v>
      </c>
    </row>
    <row r="73" spans="1:4" s="44" customFormat="1" ht="18" x14ac:dyDescent="0.35">
      <c r="A73" s="48" t="s">
        <v>69</v>
      </c>
      <c r="D73" s="44" t="s">
        <v>70</v>
      </c>
    </row>
    <row r="74" spans="1:4" s="44" customFormat="1" ht="18" x14ac:dyDescent="0.35">
      <c r="A74" s="44" t="s">
        <v>71</v>
      </c>
    </row>
    <row r="75" spans="1:4" s="44" customFormat="1" ht="18" x14ac:dyDescent="0.35">
      <c r="A75" s="44" t="s">
        <v>72</v>
      </c>
    </row>
    <row r="76" spans="1:4" s="44" customFormat="1" ht="18" x14ac:dyDescent="0.35">
      <c r="A76" s="44" t="s">
        <v>73</v>
      </c>
    </row>
    <row r="77" spans="1:4" s="44" customFormat="1" ht="18" x14ac:dyDescent="0.35">
      <c r="A77" s="44" t="s">
        <v>74</v>
      </c>
    </row>
    <row r="78" spans="1:4" s="44" customFormat="1" ht="18" x14ac:dyDescent="0.35"/>
    <row r="79" spans="1:4" s="44" customFormat="1" ht="18" x14ac:dyDescent="0.35">
      <c r="A79" s="44" t="s">
        <v>75</v>
      </c>
    </row>
    <row r="80" spans="1:4" s="44" customFormat="1" ht="18" x14ac:dyDescent="0.35">
      <c r="A80" s="44" t="s">
        <v>76</v>
      </c>
    </row>
    <row r="81" spans="1:5" s="44" customFormat="1" ht="18" x14ac:dyDescent="0.35">
      <c r="A81" s="44" t="s">
        <v>77</v>
      </c>
    </row>
    <row r="82" spans="1:5" s="44" customFormat="1" ht="18" x14ac:dyDescent="0.35"/>
    <row r="83" spans="1:5" s="44" customFormat="1" ht="18" x14ac:dyDescent="0.35">
      <c r="A83" s="44" t="s">
        <v>78</v>
      </c>
    </row>
    <row r="84" spans="1:5" s="44" customFormat="1" ht="18" x14ac:dyDescent="0.35">
      <c r="A84" s="44" t="s">
        <v>79</v>
      </c>
      <c r="C84" s="44" t="s">
        <v>441</v>
      </c>
      <c r="E84" s="44" t="s">
        <v>443</v>
      </c>
    </row>
    <row r="85" spans="1:5" s="44" customFormat="1" ht="18" x14ac:dyDescent="0.35">
      <c r="A85" s="44" t="s">
        <v>80</v>
      </c>
    </row>
    <row r="86" spans="1:5" s="44" customFormat="1" ht="18" x14ac:dyDescent="0.35"/>
    <row r="87" spans="1:5" s="44" customFormat="1" ht="18" x14ac:dyDescent="0.35">
      <c r="A87" s="44" t="s">
        <v>81</v>
      </c>
    </row>
    <row r="88" spans="1:5" s="44" customFormat="1" ht="18" x14ac:dyDescent="0.35">
      <c r="A88" s="44" t="s">
        <v>82</v>
      </c>
    </row>
    <row r="89" spans="1:5" s="44" customFormat="1" ht="18" x14ac:dyDescent="0.35"/>
    <row r="90" spans="1:5" s="44" customFormat="1" ht="18" x14ac:dyDescent="0.35">
      <c r="A90" s="44" t="s">
        <v>83</v>
      </c>
    </row>
    <row r="91" spans="1:5" s="44" customFormat="1" ht="18" x14ac:dyDescent="0.35">
      <c r="A91" s="44" t="s">
        <v>84</v>
      </c>
    </row>
    <row r="92" spans="1:5" s="44" customFormat="1" ht="18" x14ac:dyDescent="0.35">
      <c r="A92" s="44" t="s">
        <v>85</v>
      </c>
    </row>
    <row r="93" spans="1:5" s="44" customFormat="1" ht="18" x14ac:dyDescent="0.35">
      <c r="A93" s="44" t="s">
        <v>86</v>
      </c>
    </row>
    <row r="94" spans="1:5" s="44" customFormat="1" ht="18" x14ac:dyDescent="0.35"/>
    <row r="95" spans="1:5" s="44" customFormat="1" ht="18" x14ac:dyDescent="0.35">
      <c r="A95" s="44" t="s">
        <v>87</v>
      </c>
    </row>
    <row r="96" spans="1:5" s="44" customFormat="1" ht="18" x14ac:dyDescent="0.35">
      <c r="A96" s="44" t="s">
        <v>88</v>
      </c>
    </row>
    <row r="98" spans="1:9" s="44" customFormat="1" ht="18" x14ac:dyDescent="0.35">
      <c r="A98" s="44" t="s">
        <v>89</v>
      </c>
    </row>
    <row r="99" spans="1:9" s="44" customFormat="1" ht="18" x14ac:dyDescent="0.35">
      <c r="A99" s="44" t="s">
        <v>90</v>
      </c>
    </row>
    <row r="100" spans="1:9" s="44" customFormat="1" ht="18" x14ac:dyDescent="0.35">
      <c r="A100" s="44" t="s">
        <v>93</v>
      </c>
    </row>
    <row r="101" spans="1:9" s="44" customFormat="1" ht="18" x14ac:dyDescent="0.35">
      <c r="A101" s="48" t="s">
        <v>91</v>
      </c>
      <c r="B101" s="44" t="s">
        <v>93</v>
      </c>
      <c r="D101" s="44" t="s">
        <v>92</v>
      </c>
    </row>
    <row r="102" spans="1:9" s="44" customFormat="1" ht="18" x14ac:dyDescent="0.35">
      <c r="A102" s="44" t="s">
        <v>93</v>
      </c>
    </row>
    <row r="103" spans="1:9" s="44" customFormat="1" ht="18" x14ac:dyDescent="0.35">
      <c r="A103" s="44">
        <v>1</v>
      </c>
      <c r="D103" s="44" t="s">
        <v>94</v>
      </c>
    </row>
    <row r="104" spans="1:9" s="44" customFormat="1" ht="18" x14ac:dyDescent="0.35">
      <c r="A104" s="44">
        <v>2</v>
      </c>
    </row>
    <row r="105" spans="1:9" s="44" customFormat="1" ht="18" x14ac:dyDescent="0.35">
      <c r="A105" s="44">
        <v>3</v>
      </c>
      <c r="F105" s="44">
        <v>1</v>
      </c>
    </row>
    <row r="106" spans="1:9" s="44" customFormat="1" ht="18" x14ac:dyDescent="0.35">
      <c r="A106" s="44">
        <v>4</v>
      </c>
      <c r="F106" s="44">
        <v>2</v>
      </c>
    </row>
    <row r="107" spans="1:9" s="44" customFormat="1" ht="18" x14ac:dyDescent="0.35">
      <c r="F107" s="44">
        <v>3</v>
      </c>
    </row>
    <row r="108" spans="1:9" s="44" customFormat="1" ht="18" x14ac:dyDescent="0.35">
      <c r="A108" s="44" t="s">
        <v>95</v>
      </c>
      <c r="D108" s="44" t="s">
        <v>96</v>
      </c>
      <c r="F108" s="44">
        <v>4</v>
      </c>
    </row>
    <row r="109" spans="1:9" s="44" customFormat="1" ht="18" x14ac:dyDescent="0.35"/>
    <row r="110" spans="1:9" s="44" customFormat="1" ht="18" x14ac:dyDescent="0.35"/>
    <row r="111" spans="1:9" s="44" customFormat="1" ht="18" x14ac:dyDescent="0.35">
      <c r="A111" s="44" t="s">
        <v>97</v>
      </c>
    </row>
    <row r="112" spans="1:9" s="44" customFormat="1" ht="18" x14ac:dyDescent="0.35">
      <c r="A112" s="44" t="s">
        <v>98</v>
      </c>
      <c r="I112" s="44">
        <v>1</v>
      </c>
    </row>
    <row r="113" spans="1:9" s="44" customFormat="1" ht="18" x14ac:dyDescent="0.35">
      <c r="A113" s="44" t="s">
        <v>99</v>
      </c>
      <c r="I113" s="44">
        <v>2</v>
      </c>
    </row>
    <row r="114" spans="1:9" s="44" customFormat="1" ht="18" x14ac:dyDescent="0.35">
      <c r="A114" s="44" t="s">
        <v>100</v>
      </c>
      <c r="D114" s="44" t="s">
        <v>101</v>
      </c>
      <c r="I114" s="44">
        <v>3</v>
      </c>
    </row>
    <row r="115" spans="1:9" s="44" customFormat="1" ht="18" x14ac:dyDescent="0.35">
      <c r="A115" s="44" t="s">
        <v>102</v>
      </c>
      <c r="D115" s="44" t="s">
        <v>103</v>
      </c>
      <c r="I115" s="44">
        <v>4</v>
      </c>
    </row>
    <row r="116" spans="1:9" s="44" customFormat="1" ht="18" x14ac:dyDescent="0.35"/>
    <row r="117" spans="1:9" s="44" customFormat="1" ht="18" x14ac:dyDescent="0.35">
      <c r="A117" s="44" t="s">
        <v>104</v>
      </c>
      <c r="D117" s="44" t="s">
        <v>105</v>
      </c>
    </row>
    <row r="118" spans="1:9" s="44" customFormat="1" ht="18" x14ac:dyDescent="0.35">
      <c r="A118" s="44" t="s">
        <v>106</v>
      </c>
    </row>
    <row r="119" spans="1:9" s="44" customFormat="1" ht="18" x14ac:dyDescent="0.35"/>
    <row r="120" spans="1:9" s="44" customFormat="1" ht="18" x14ac:dyDescent="0.35">
      <c r="A120" s="48" t="s">
        <v>107</v>
      </c>
    </row>
    <row r="121" spans="1:9" s="44" customFormat="1" ht="18" x14ac:dyDescent="0.35">
      <c r="A121" s="44" t="s">
        <v>108</v>
      </c>
    </row>
    <row r="122" spans="1:9" s="44" customFormat="1" ht="18" x14ac:dyDescent="0.35"/>
    <row r="123" spans="1:9" s="44" customFormat="1" ht="18" x14ac:dyDescent="0.35">
      <c r="A123" s="44" t="s">
        <v>109</v>
      </c>
    </row>
    <row r="124" spans="1:9" s="44" customFormat="1" ht="18" x14ac:dyDescent="0.35">
      <c r="A124" s="44" t="s">
        <v>110</v>
      </c>
    </row>
    <row r="125" spans="1:9" s="44" customFormat="1" ht="18" x14ac:dyDescent="0.35"/>
    <row r="126" spans="1:9" s="44" customFormat="1" ht="18" x14ac:dyDescent="0.35">
      <c r="A126" s="44" t="s">
        <v>151</v>
      </c>
    </row>
    <row r="127" spans="1:9" s="44" customFormat="1" ht="18" x14ac:dyDescent="0.35">
      <c r="A127" s="44" t="s">
        <v>152</v>
      </c>
    </row>
    <row r="130" spans="1:1" s="44" customFormat="1" ht="18" x14ac:dyDescent="0.35">
      <c r="A130" s="44" t="s">
        <v>1</v>
      </c>
    </row>
    <row r="131" spans="1:1" s="44" customFormat="1" ht="18" x14ac:dyDescent="0.35">
      <c r="A131" s="44" t="s">
        <v>153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E755F-488A-46C7-8F74-EE4E72749D6B}">
  <sheetPr codeName="Hoja5"/>
  <dimension ref="A1:G215"/>
  <sheetViews>
    <sheetView zoomScale="200" zoomScaleNormal="200" workbookViewId="0">
      <selection activeCell="C82" sqref="C82"/>
    </sheetView>
  </sheetViews>
  <sheetFormatPr baseColWidth="10" defaultRowHeight="15.6" x14ac:dyDescent="0.3"/>
  <cols>
    <col min="1" max="1" width="22.6640625" customWidth="1"/>
    <col min="2" max="2" width="25.109375" customWidth="1"/>
    <col min="6" max="6" width="5.33203125" customWidth="1"/>
    <col min="7" max="7" width="17.5546875" style="47" bestFit="1" customWidth="1"/>
    <col min="8" max="8" width="7.5546875" bestFit="1" customWidth="1"/>
    <col min="9" max="9" width="5.33203125" customWidth="1"/>
  </cols>
  <sheetData>
    <row r="1" spans="1:7" x14ac:dyDescent="0.3">
      <c r="A1" s="7" t="s">
        <v>167</v>
      </c>
      <c r="B1" s="17"/>
    </row>
    <row r="3" spans="1:7" x14ac:dyDescent="0.3">
      <c r="A3" t="s">
        <v>168</v>
      </c>
      <c r="G3" s="47" t="s">
        <v>169</v>
      </c>
    </row>
    <row r="5" spans="1:7" x14ac:dyDescent="0.3">
      <c r="A5" t="s">
        <v>170</v>
      </c>
      <c r="G5" s="47" t="s">
        <v>140</v>
      </c>
    </row>
    <row r="7" spans="1:7" x14ac:dyDescent="0.3">
      <c r="A7" t="s">
        <v>171</v>
      </c>
      <c r="G7" s="47" t="s">
        <v>172</v>
      </c>
    </row>
    <row r="8" spans="1:7" x14ac:dyDescent="0.3">
      <c r="G8" s="47" t="s">
        <v>173</v>
      </c>
    </row>
    <row r="9" spans="1:7" x14ac:dyDescent="0.3">
      <c r="G9" s="47" t="s">
        <v>174</v>
      </c>
    </row>
    <row r="10" spans="1:7" x14ac:dyDescent="0.3">
      <c r="A10" s="17"/>
    </row>
    <row r="11" spans="1:7" x14ac:dyDescent="0.3">
      <c r="A11" s="47" t="s">
        <v>175</v>
      </c>
      <c r="G11" s="47" t="s">
        <v>176</v>
      </c>
    </row>
    <row r="12" spans="1:7" x14ac:dyDescent="0.3">
      <c r="B12" t="s">
        <v>179</v>
      </c>
    </row>
    <row r="13" spans="1:7" x14ac:dyDescent="0.3">
      <c r="A13" t="s">
        <v>177</v>
      </c>
      <c r="G13" s="47" t="s">
        <v>178</v>
      </c>
    </row>
    <row r="15" spans="1:7" x14ac:dyDescent="0.3">
      <c r="A15" t="s">
        <v>179</v>
      </c>
      <c r="B15" t="s">
        <v>179</v>
      </c>
      <c r="D15" t="s">
        <v>180</v>
      </c>
    </row>
    <row r="16" spans="1:7" x14ac:dyDescent="0.3">
      <c r="A16" t="s">
        <v>179</v>
      </c>
      <c r="B16" t="s">
        <v>179</v>
      </c>
      <c r="D16" t="s">
        <v>181</v>
      </c>
    </row>
    <row r="17" spans="1:7" x14ac:dyDescent="0.3">
      <c r="A17" t="s">
        <v>179</v>
      </c>
      <c r="B17" t="s">
        <v>179</v>
      </c>
      <c r="D17" t="s">
        <v>182</v>
      </c>
    </row>
    <row r="19" spans="1:7" ht="21" x14ac:dyDescent="0.4">
      <c r="A19" s="10" t="s">
        <v>183</v>
      </c>
      <c r="E19" t="s">
        <v>184</v>
      </c>
      <c r="G19" s="47" t="s">
        <v>185</v>
      </c>
    </row>
    <row r="20" spans="1:7" ht="21" x14ac:dyDescent="0.4">
      <c r="A20" s="10" t="s">
        <v>186</v>
      </c>
    </row>
    <row r="23" spans="1:7" x14ac:dyDescent="0.3">
      <c r="B23" s="1" t="s">
        <v>187</v>
      </c>
      <c r="C23" s="1" t="s">
        <v>188</v>
      </c>
      <c r="D23" t="s">
        <v>187</v>
      </c>
    </row>
    <row r="24" spans="1:7" x14ac:dyDescent="0.3">
      <c r="B24" s="1" t="s">
        <v>189</v>
      </c>
      <c r="C24" s="8">
        <v>8500</v>
      </c>
      <c r="D24" t="s">
        <v>189</v>
      </c>
      <c r="G24" s="49"/>
    </row>
    <row r="25" spans="1:7" x14ac:dyDescent="0.3">
      <c r="B25" s="1" t="s">
        <v>190</v>
      </c>
      <c r="C25" s="8">
        <v>14000</v>
      </c>
      <c r="D25" t="s">
        <v>190</v>
      </c>
      <c r="G25" s="49"/>
    </row>
    <row r="26" spans="1:7" x14ac:dyDescent="0.3">
      <c r="B26" s="1" t="s">
        <v>191</v>
      </c>
      <c r="C26" s="8">
        <v>11000</v>
      </c>
      <c r="D26" t="s">
        <v>191</v>
      </c>
      <c r="G26" s="49"/>
    </row>
    <row r="29" spans="1:7" x14ac:dyDescent="0.3">
      <c r="A29" t="s">
        <v>192</v>
      </c>
    </row>
    <row r="30" spans="1:7" x14ac:dyDescent="0.3">
      <c r="A30" t="s">
        <v>193</v>
      </c>
      <c r="C30" t="s">
        <v>194</v>
      </c>
      <c r="G30" s="47" t="s">
        <v>195</v>
      </c>
    </row>
    <row r="32" spans="1:7" x14ac:dyDescent="0.3">
      <c r="A32" t="s">
        <v>196</v>
      </c>
      <c r="G32" s="47" t="s">
        <v>197</v>
      </c>
    </row>
    <row r="35" spans="1:7" x14ac:dyDescent="0.3">
      <c r="A35" t="s">
        <v>198</v>
      </c>
      <c r="G35" s="47" t="s">
        <v>199</v>
      </c>
    </row>
    <row r="37" spans="1:7" x14ac:dyDescent="0.3">
      <c r="A37" t="s">
        <v>200</v>
      </c>
    </row>
    <row r="39" spans="1:7" x14ac:dyDescent="0.3">
      <c r="A39" t="s">
        <v>201</v>
      </c>
    </row>
    <row r="41" spans="1:7" x14ac:dyDescent="0.3">
      <c r="A41" t="s">
        <v>202</v>
      </c>
    </row>
    <row r="43" spans="1:7" x14ac:dyDescent="0.3">
      <c r="A43" t="s">
        <v>203</v>
      </c>
      <c r="G43" s="47" t="s">
        <v>204</v>
      </c>
    </row>
    <row r="45" spans="1:7" x14ac:dyDescent="0.3">
      <c r="A45" t="s">
        <v>205</v>
      </c>
      <c r="G45" s="47" t="s">
        <v>206</v>
      </c>
    </row>
    <row r="46" spans="1:7" x14ac:dyDescent="0.3">
      <c r="G46" s="47" t="s">
        <v>207</v>
      </c>
    </row>
    <row r="47" spans="1:7" x14ac:dyDescent="0.3">
      <c r="A47" s="5" t="s">
        <v>26</v>
      </c>
      <c r="B47" s="5"/>
      <c r="C47" s="5"/>
      <c r="G47" s="47" t="s">
        <v>208</v>
      </c>
    </row>
    <row r="48" spans="1:7" x14ac:dyDescent="0.3">
      <c r="A48" t="s">
        <v>209</v>
      </c>
      <c r="F48" s="5"/>
    </row>
    <row r="49" spans="1:5" x14ac:dyDescent="0.3">
      <c r="A49" t="s">
        <v>210</v>
      </c>
    </row>
    <row r="50" spans="1:5" x14ac:dyDescent="0.3">
      <c r="A50" t="s">
        <v>440</v>
      </c>
    </row>
    <row r="54" spans="1:5" x14ac:dyDescent="0.3">
      <c r="A54" t="s">
        <v>211</v>
      </c>
    </row>
    <row r="57" spans="1:5" x14ac:dyDescent="0.3">
      <c r="A57" t="s">
        <v>212</v>
      </c>
      <c r="E57" t="s">
        <v>213</v>
      </c>
    </row>
    <row r="59" spans="1:5" x14ac:dyDescent="0.3">
      <c r="A59" s="17">
        <v>45349</v>
      </c>
    </row>
    <row r="61" spans="1:5" x14ac:dyDescent="0.3">
      <c r="A61" t="s">
        <v>214</v>
      </c>
      <c r="E61" t="s">
        <v>213</v>
      </c>
    </row>
    <row r="63" spans="1:5" ht="14.4" customHeight="1" x14ac:dyDescent="0.3">
      <c r="A63" s="9" t="s">
        <v>3</v>
      </c>
      <c r="B63" s="9" t="s">
        <v>215</v>
      </c>
    </row>
    <row r="66" spans="1:3" ht="14.4" customHeight="1" x14ac:dyDescent="0.3">
      <c r="A66" s="9"/>
      <c r="B66" s="9" t="s">
        <v>216</v>
      </c>
    </row>
    <row r="67" spans="1:3" x14ac:dyDescent="0.3">
      <c r="A67" s="9"/>
      <c r="B67" s="9"/>
    </row>
    <row r="68" spans="1:3" x14ac:dyDescent="0.3">
      <c r="A68" s="9"/>
      <c r="B68" s="9"/>
    </row>
    <row r="69" spans="1:3" ht="14.4" customHeight="1" x14ac:dyDescent="0.3">
      <c r="A69" s="9"/>
      <c r="B69" s="9" t="s">
        <v>217</v>
      </c>
    </row>
    <row r="70" spans="1:3" x14ac:dyDescent="0.3">
      <c r="A70" s="9"/>
      <c r="B70" s="9"/>
    </row>
    <row r="71" spans="1:3" x14ac:dyDescent="0.3">
      <c r="A71" s="9"/>
      <c r="B71" s="9"/>
    </row>
    <row r="72" spans="1:3" ht="14.4" customHeight="1" x14ac:dyDescent="0.3">
      <c r="A72" s="9"/>
      <c r="B72" s="9" t="s">
        <v>218</v>
      </c>
    </row>
    <row r="73" spans="1:3" x14ac:dyDescent="0.3">
      <c r="A73" s="9"/>
      <c r="B73" s="9"/>
    </row>
    <row r="79" spans="1:3" x14ac:dyDescent="0.3">
      <c r="A79" t="s">
        <v>462</v>
      </c>
      <c r="C79" t="s">
        <v>463</v>
      </c>
    </row>
    <row r="80" spans="1:3" x14ac:dyDescent="0.3">
      <c r="C80" t="s">
        <v>464</v>
      </c>
    </row>
    <row r="81" spans="1:5" x14ac:dyDescent="0.3">
      <c r="C81" t="s">
        <v>465</v>
      </c>
    </row>
    <row r="83" spans="1:5" x14ac:dyDescent="0.3">
      <c r="A83" t="s">
        <v>219</v>
      </c>
    </row>
    <row r="84" spans="1:5" x14ac:dyDescent="0.3">
      <c r="A84" t="s">
        <v>220</v>
      </c>
      <c r="C84" t="s">
        <v>221</v>
      </c>
      <c r="D84" t="s">
        <v>222</v>
      </c>
    </row>
    <row r="85" spans="1:5" x14ac:dyDescent="0.3">
      <c r="A85" t="s">
        <v>223</v>
      </c>
    </row>
    <row r="86" spans="1:5" x14ac:dyDescent="0.3">
      <c r="A86" t="s">
        <v>224</v>
      </c>
      <c r="E86" t="s">
        <v>225</v>
      </c>
    </row>
    <row r="87" spans="1:5" x14ac:dyDescent="0.3">
      <c r="E87" t="s">
        <v>226</v>
      </c>
    </row>
    <row r="89" spans="1:5" x14ac:dyDescent="0.3">
      <c r="A89" t="s">
        <v>227</v>
      </c>
      <c r="E89" t="s">
        <v>228</v>
      </c>
    </row>
    <row r="90" spans="1:5" x14ac:dyDescent="0.3">
      <c r="E90" t="s">
        <v>229</v>
      </c>
    </row>
    <row r="92" spans="1:5" x14ac:dyDescent="0.3">
      <c r="A92" t="s">
        <v>230</v>
      </c>
      <c r="E92" t="s">
        <v>231</v>
      </c>
    </row>
    <row r="93" spans="1:5" ht="15.75" customHeight="1" x14ac:dyDescent="0.3">
      <c r="E93" t="s">
        <v>232</v>
      </c>
    </row>
    <row r="94" spans="1:5" x14ac:dyDescent="0.3">
      <c r="E94" t="s">
        <v>233</v>
      </c>
    </row>
    <row r="98" spans="1:5" x14ac:dyDescent="0.3">
      <c r="A98" t="s">
        <v>234</v>
      </c>
      <c r="E98" t="s">
        <v>235</v>
      </c>
    </row>
    <row r="99" spans="1:5" x14ac:dyDescent="0.3">
      <c r="A99" t="s">
        <v>236</v>
      </c>
      <c r="E99" t="s">
        <v>237</v>
      </c>
    </row>
    <row r="102" spans="1:5" x14ac:dyDescent="0.3">
      <c r="A102" t="s">
        <v>238</v>
      </c>
      <c r="E102" t="s">
        <v>235</v>
      </c>
    </row>
    <row r="103" spans="1:5" x14ac:dyDescent="0.3">
      <c r="A103" t="s">
        <v>236</v>
      </c>
      <c r="E103" t="s">
        <v>237</v>
      </c>
    </row>
    <row r="106" spans="1:5" x14ac:dyDescent="0.3">
      <c r="A106" t="s">
        <v>239</v>
      </c>
      <c r="E106" t="s">
        <v>240</v>
      </c>
    </row>
    <row r="108" spans="1:5" ht="13.95" customHeight="1" x14ac:dyDescent="0.3">
      <c r="A108" t="s">
        <v>241</v>
      </c>
      <c r="E108" t="s">
        <v>242</v>
      </c>
    </row>
    <row r="111" spans="1:5" x14ac:dyDescent="0.3">
      <c r="A111" t="s">
        <v>243</v>
      </c>
      <c r="E111" t="s">
        <v>244</v>
      </c>
    </row>
    <row r="112" spans="1:5" x14ac:dyDescent="0.3">
      <c r="A112" t="s">
        <v>245</v>
      </c>
      <c r="E112" t="s">
        <v>246</v>
      </c>
    </row>
    <row r="115" spans="1:7" x14ac:dyDescent="0.3">
      <c r="A115" t="s">
        <v>247</v>
      </c>
      <c r="E115" t="s">
        <v>213</v>
      </c>
    </row>
    <row r="116" spans="1:7" x14ac:dyDescent="0.3">
      <c r="E116" t="s">
        <v>248</v>
      </c>
    </row>
    <row r="118" spans="1:7" x14ac:dyDescent="0.3">
      <c r="A118" t="s">
        <v>249</v>
      </c>
      <c r="E118" t="s">
        <v>213</v>
      </c>
    </row>
    <row r="119" spans="1:7" ht="21" x14ac:dyDescent="0.4">
      <c r="E119" s="10" t="s">
        <v>250</v>
      </c>
    </row>
    <row r="125" spans="1:7" x14ac:dyDescent="0.3">
      <c r="A125" t="s">
        <v>251</v>
      </c>
      <c r="E125" t="s">
        <v>252</v>
      </c>
    </row>
    <row r="126" spans="1:7" x14ac:dyDescent="0.3">
      <c r="E126" t="s">
        <v>253</v>
      </c>
      <c r="G126" s="47" t="s">
        <v>254</v>
      </c>
    </row>
    <row r="127" spans="1:7" x14ac:dyDescent="0.3">
      <c r="E127" t="s">
        <v>255</v>
      </c>
      <c r="G127" s="47" t="s">
        <v>256</v>
      </c>
    </row>
    <row r="128" spans="1:7" x14ac:dyDescent="0.3">
      <c r="E128" t="s">
        <v>257</v>
      </c>
      <c r="G128" s="47" t="s">
        <v>258</v>
      </c>
    </row>
    <row r="129" spans="1:7" x14ac:dyDescent="0.3">
      <c r="E129" t="s">
        <v>259</v>
      </c>
      <c r="G129" s="47" t="s">
        <v>260</v>
      </c>
    </row>
    <row r="130" spans="1:7" x14ac:dyDescent="0.3">
      <c r="E130" t="s">
        <v>261</v>
      </c>
      <c r="G130" s="47" t="s">
        <v>262</v>
      </c>
    </row>
    <row r="131" spans="1:7" x14ac:dyDescent="0.3">
      <c r="E131" t="s">
        <v>263</v>
      </c>
      <c r="G131" s="47" t="s">
        <v>264</v>
      </c>
    </row>
    <row r="132" spans="1:7" x14ac:dyDescent="0.3">
      <c r="E132" t="s">
        <v>265</v>
      </c>
      <c r="G132" s="47" t="s">
        <v>266</v>
      </c>
    </row>
    <row r="133" spans="1:7" x14ac:dyDescent="0.3">
      <c r="E133" t="s">
        <v>267</v>
      </c>
      <c r="G133" s="47" t="s">
        <v>146</v>
      </c>
    </row>
    <row r="134" spans="1:7" x14ac:dyDescent="0.3">
      <c r="E134" t="s">
        <v>268</v>
      </c>
      <c r="G134" s="47" t="s">
        <v>269</v>
      </c>
    </row>
    <row r="135" spans="1:7" x14ac:dyDescent="0.3">
      <c r="E135" t="s">
        <v>270</v>
      </c>
      <c r="G135" s="47" t="s">
        <v>271</v>
      </c>
    </row>
    <row r="136" spans="1:7" x14ac:dyDescent="0.3">
      <c r="A136" t="s">
        <v>272</v>
      </c>
    </row>
    <row r="138" spans="1:7" x14ac:dyDescent="0.3">
      <c r="A138" t="s">
        <v>273</v>
      </c>
      <c r="E138" t="s">
        <v>213</v>
      </c>
    </row>
    <row r="139" spans="1:7" x14ac:dyDescent="0.3">
      <c r="A139" t="s">
        <v>274</v>
      </c>
    </row>
    <row r="140" spans="1:7" x14ac:dyDescent="0.3">
      <c r="A140" t="s">
        <v>457</v>
      </c>
    </row>
    <row r="141" spans="1:7" x14ac:dyDescent="0.3">
      <c r="A141" t="s">
        <v>275</v>
      </c>
      <c r="B141" t="s">
        <v>276</v>
      </c>
      <c r="C141" t="s">
        <v>277</v>
      </c>
    </row>
    <row r="142" spans="1:7" x14ac:dyDescent="0.3">
      <c r="A142">
        <v>8</v>
      </c>
      <c r="B142" t="s">
        <v>278</v>
      </c>
      <c r="C142" t="s">
        <v>279</v>
      </c>
    </row>
    <row r="143" spans="1:7" x14ac:dyDescent="0.3">
      <c r="A143">
        <v>5</v>
      </c>
      <c r="B143" t="s">
        <v>280</v>
      </c>
      <c r="C143" t="s">
        <v>281</v>
      </c>
    </row>
    <row r="144" spans="1:7" x14ac:dyDescent="0.3">
      <c r="A144">
        <v>18</v>
      </c>
      <c r="B144" t="s">
        <v>282</v>
      </c>
      <c r="C144" t="s">
        <v>283</v>
      </c>
    </row>
    <row r="145" spans="1:3" x14ac:dyDescent="0.3">
      <c r="A145">
        <v>11</v>
      </c>
      <c r="B145" t="s">
        <v>284</v>
      </c>
      <c r="C145" t="s">
        <v>285</v>
      </c>
    </row>
    <row r="146" spans="1:3" x14ac:dyDescent="0.3">
      <c r="A146">
        <v>10</v>
      </c>
      <c r="B146" t="s">
        <v>286</v>
      </c>
      <c r="C146" t="s">
        <v>287</v>
      </c>
    </row>
    <row r="147" spans="1:3" x14ac:dyDescent="0.3">
      <c r="A147">
        <v>9</v>
      </c>
      <c r="B147" t="s">
        <v>288</v>
      </c>
      <c r="C147" t="s">
        <v>289</v>
      </c>
    </row>
    <row r="148" spans="1:3" x14ac:dyDescent="0.3">
      <c r="A148">
        <v>19</v>
      </c>
      <c r="B148" t="s">
        <v>290</v>
      </c>
      <c r="C148" t="s">
        <v>291</v>
      </c>
    </row>
    <row r="149" spans="1:3" x14ac:dyDescent="0.3">
      <c r="A149">
        <v>13</v>
      </c>
      <c r="B149" t="s">
        <v>292</v>
      </c>
      <c r="C149" t="s">
        <v>293</v>
      </c>
    </row>
    <row r="150" spans="1:3" x14ac:dyDescent="0.3">
      <c r="A150">
        <v>20</v>
      </c>
      <c r="B150" t="s">
        <v>294</v>
      </c>
      <c r="C150" t="s">
        <v>295</v>
      </c>
    </row>
    <row r="151" spans="1:3" x14ac:dyDescent="0.3">
      <c r="A151">
        <v>1</v>
      </c>
      <c r="B151" t="s">
        <v>296</v>
      </c>
      <c r="C151" t="s">
        <v>297</v>
      </c>
    </row>
    <row r="152" spans="1:3" x14ac:dyDescent="0.3">
      <c r="A152">
        <v>4</v>
      </c>
      <c r="B152" t="s">
        <v>298</v>
      </c>
      <c r="C152" t="s">
        <v>299</v>
      </c>
    </row>
    <row r="153" spans="1:3" x14ac:dyDescent="0.3">
      <c r="A153">
        <v>11</v>
      </c>
      <c r="B153" t="s">
        <v>300</v>
      </c>
      <c r="C153" t="s">
        <v>301</v>
      </c>
    </row>
    <row r="159" spans="1:3" ht="15" customHeight="1" x14ac:dyDescent="0.3"/>
    <row r="160" spans="1:3" ht="15" customHeight="1" x14ac:dyDescent="0.3"/>
    <row r="161" spans="1:3" ht="15" customHeight="1" x14ac:dyDescent="0.3">
      <c r="A161" t="s">
        <v>302</v>
      </c>
      <c r="B161">
        <v>15</v>
      </c>
      <c r="C161" t="s">
        <v>303</v>
      </c>
    </row>
    <row r="164" spans="1:3" x14ac:dyDescent="0.3">
      <c r="A164" t="s">
        <v>304</v>
      </c>
      <c r="B164">
        <v>10.71</v>
      </c>
      <c r="C164" t="s">
        <v>303</v>
      </c>
    </row>
    <row r="167" spans="1:3" x14ac:dyDescent="0.3">
      <c r="A167" t="s">
        <v>458</v>
      </c>
      <c r="C167" t="s">
        <v>459</v>
      </c>
    </row>
    <row r="170" spans="1:3" x14ac:dyDescent="0.3">
      <c r="A170" t="s">
        <v>460</v>
      </c>
      <c r="C170" t="s">
        <v>461</v>
      </c>
    </row>
    <row r="173" spans="1:3" x14ac:dyDescent="0.3">
      <c r="A173" t="s">
        <v>305</v>
      </c>
    </row>
    <row r="182" spans="1:1" x14ac:dyDescent="0.3">
      <c r="A182" t="s">
        <v>307</v>
      </c>
    </row>
    <row r="183" spans="1:1" x14ac:dyDescent="0.3">
      <c r="A183" t="s">
        <v>308</v>
      </c>
    </row>
    <row r="184" spans="1:1" x14ac:dyDescent="0.3">
      <c r="A184" t="s">
        <v>309</v>
      </c>
    </row>
    <row r="185" spans="1:1" x14ac:dyDescent="0.3">
      <c r="A185" t="s">
        <v>310</v>
      </c>
    </row>
    <row r="195" spans="1:1" ht="25.8" x14ac:dyDescent="0.5">
      <c r="A195" s="3" t="s">
        <v>311</v>
      </c>
    </row>
    <row r="196" spans="1:1" x14ac:dyDescent="0.3">
      <c r="A196" t="s">
        <v>312</v>
      </c>
    </row>
    <row r="203" spans="1:1" x14ac:dyDescent="0.3">
      <c r="A203" t="s">
        <v>313</v>
      </c>
    </row>
    <row r="204" spans="1:1" x14ac:dyDescent="0.3">
      <c r="A204" t="s">
        <v>314</v>
      </c>
    </row>
    <row r="212" spans="1:1" x14ac:dyDescent="0.3">
      <c r="A212" t="s">
        <v>306</v>
      </c>
    </row>
    <row r="215" spans="1:1" x14ac:dyDescent="0.3">
      <c r="A215" t="s">
        <v>315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4DAE-60AB-4C70-AFD1-F08A567B993F}">
  <sheetPr codeName="Hoja6"/>
  <dimension ref="A1:E59"/>
  <sheetViews>
    <sheetView zoomScale="240" zoomScaleNormal="240" workbookViewId="0"/>
  </sheetViews>
  <sheetFormatPr baseColWidth="10" defaultRowHeight="14.4" x14ac:dyDescent="0.3"/>
  <cols>
    <col min="1" max="1" width="14.5546875" customWidth="1"/>
    <col min="3" max="3" width="14.6640625" customWidth="1"/>
  </cols>
  <sheetData>
    <row r="1" spans="1:4" x14ac:dyDescent="0.3">
      <c r="A1" t="s">
        <v>111</v>
      </c>
    </row>
    <row r="2" spans="1:4" x14ac:dyDescent="0.3">
      <c r="A2" t="s">
        <v>26</v>
      </c>
      <c r="B2">
        <v>1500</v>
      </c>
    </row>
    <row r="3" spans="1:4" x14ac:dyDescent="0.3">
      <c r="A3" t="s">
        <v>112</v>
      </c>
      <c r="B3">
        <v>50000</v>
      </c>
    </row>
    <row r="5" spans="1:4" x14ac:dyDescent="0.3">
      <c r="A5" t="s">
        <v>113</v>
      </c>
    </row>
    <row r="6" spans="1:4" x14ac:dyDescent="0.3">
      <c r="A6" t="s">
        <v>114</v>
      </c>
    </row>
    <row r="7" spans="1:4" x14ac:dyDescent="0.3">
      <c r="A7" t="s">
        <v>115</v>
      </c>
    </row>
    <row r="9" spans="1:4" x14ac:dyDescent="0.3">
      <c r="A9" t="s">
        <v>159</v>
      </c>
      <c r="B9" t="s">
        <v>163</v>
      </c>
    </row>
    <row r="10" spans="1:4" x14ac:dyDescent="0.3">
      <c r="A10" t="s">
        <v>160</v>
      </c>
      <c r="B10" t="s">
        <v>162</v>
      </c>
    </row>
    <row r="11" spans="1:4" x14ac:dyDescent="0.3">
      <c r="A11" t="s">
        <v>161</v>
      </c>
      <c r="B11" t="s">
        <v>164</v>
      </c>
    </row>
    <row r="12" spans="1:4" x14ac:dyDescent="0.3">
      <c r="A12" t="s">
        <v>162</v>
      </c>
      <c r="B12" t="s">
        <v>165</v>
      </c>
    </row>
    <row r="13" spans="1:4" x14ac:dyDescent="0.3">
      <c r="A13" t="s">
        <v>118</v>
      </c>
    </row>
    <row r="14" spans="1:4" x14ac:dyDescent="0.3">
      <c r="A14" t="s">
        <v>116</v>
      </c>
      <c r="D14" t="s">
        <v>117</v>
      </c>
    </row>
    <row r="17" spans="1:4" x14ac:dyDescent="0.3">
      <c r="A17" t="s">
        <v>119</v>
      </c>
    </row>
    <row r="18" spans="1:4" x14ac:dyDescent="0.3">
      <c r="A18" t="s">
        <v>1</v>
      </c>
    </row>
    <row r="19" spans="1:4" x14ac:dyDescent="0.3">
      <c r="A19" t="s">
        <v>120</v>
      </c>
    </row>
    <row r="21" spans="1:4" x14ac:dyDescent="0.3">
      <c r="A21" t="s">
        <v>121</v>
      </c>
    </row>
    <row r="22" spans="1:4" x14ac:dyDescent="0.3">
      <c r="A22" t="s">
        <v>3</v>
      </c>
    </row>
    <row r="23" spans="1:4" x14ac:dyDescent="0.3">
      <c r="A23" t="s">
        <v>122</v>
      </c>
      <c r="B23" t="s">
        <v>123</v>
      </c>
      <c r="C23" t="s">
        <v>128</v>
      </c>
    </row>
    <row r="24" spans="1:4" x14ac:dyDescent="0.3">
      <c r="A24" t="s">
        <v>124</v>
      </c>
      <c r="B24" t="s">
        <v>125</v>
      </c>
    </row>
    <row r="25" spans="1:4" x14ac:dyDescent="0.3">
      <c r="A25" t="s">
        <v>126</v>
      </c>
      <c r="B25" t="s">
        <v>127</v>
      </c>
    </row>
    <row r="26" spans="1:4" x14ac:dyDescent="0.3">
      <c r="A26" t="s">
        <v>129</v>
      </c>
    </row>
    <row r="27" spans="1:4" x14ac:dyDescent="0.3">
      <c r="A27" s="41">
        <v>1000</v>
      </c>
      <c r="B27" s="41">
        <v>4000</v>
      </c>
    </row>
    <row r="28" spans="1:4" x14ac:dyDescent="0.3">
      <c r="A28" s="41">
        <v>2000</v>
      </c>
      <c r="B28" s="41">
        <v>5000</v>
      </c>
    </row>
    <row r="29" spans="1:4" x14ac:dyDescent="0.3">
      <c r="A29" s="41">
        <v>3000</v>
      </c>
      <c r="B29" s="41">
        <v>6000</v>
      </c>
    </row>
    <row r="32" spans="1:4" x14ac:dyDescent="0.3">
      <c r="A32" t="s">
        <v>131</v>
      </c>
      <c r="D32" t="s">
        <v>130</v>
      </c>
    </row>
    <row r="34" spans="1:5" x14ac:dyDescent="0.3">
      <c r="D34" t="s">
        <v>132</v>
      </c>
    </row>
    <row r="35" spans="1:5" x14ac:dyDescent="0.3">
      <c r="A35" t="s">
        <v>133</v>
      </c>
    </row>
    <row r="36" spans="1:5" x14ac:dyDescent="0.3">
      <c r="A36" t="s">
        <v>134</v>
      </c>
    </row>
    <row r="38" spans="1:5" x14ac:dyDescent="0.3">
      <c r="A38" s="42">
        <v>9000</v>
      </c>
      <c r="B38" s="43">
        <v>12000</v>
      </c>
      <c r="C38" s="6">
        <v>0</v>
      </c>
      <c r="E38">
        <v>0</v>
      </c>
    </row>
    <row r="39" spans="1:5" x14ac:dyDescent="0.3">
      <c r="A39" s="42">
        <v>10000</v>
      </c>
      <c r="B39" s="43">
        <v>13000</v>
      </c>
      <c r="C39" s="6">
        <v>0</v>
      </c>
      <c r="E39">
        <v>0</v>
      </c>
    </row>
    <row r="40" spans="1:5" x14ac:dyDescent="0.3">
      <c r="A40" s="42">
        <v>11000</v>
      </c>
      <c r="B40" s="43">
        <v>14000</v>
      </c>
      <c r="C40" s="6">
        <v>0</v>
      </c>
      <c r="E40">
        <v>0</v>
      </c>
    </row>
    <row r="41" spans="1:5" x14ac:dyDescent="0.3">
      <c r="C41" t="s">
        <v>150</v>
      </c>
    </row>
    <row r="42" spans="1:5" x14ac:dyDescent="0.3">
      <c r="A42" t="s">
        <v>135</v>
      </c>
    </row>
    <row r="43" spans="1:5" x14ac:dyDescent="0.3">
      <c r="A43" t="s">
        <v>136</v>
      </c>
    </row>
    <row r="45" spans="1:5" x14ac:dyDescent="0.3">
      <c r="A45" t="s">
        <v>137</v>
      </c>
    </row>
    <row r="46" spans="1:5" x14ac:dyDescent="0.3">
      <c r="A46" t="s">
        <v>149</v>
      </c>
      <c r="D46" s="2" t="s">
        <v>138</v>
      </c>
    </row>
    <row r="53" spans="1:5" ht="25.8" x14ac:dyDescent="0.5">
      <c r="A53" s="2" t="s">
        <v>148</v>
      </c>
      <c r="D53" s="3"/>
    </row>
    <row r="54" spans="1:5" x14ac:dyDescent="0.3">
      <c r="A54" s="2" t="s">
        <v>142</v>
      </c>
    </row>
    <row r="55" spans="1:5" ht="25.8" x14ac:dyDescent="0.5">
      <c r="A55" s="2" t="s">
        <v>143</v>
      </c>
      <c r="D55" s="3" t="s">
        <v>139</v>
      </c>
      <c r="E55" t="s">
        <v>144</v>
      </c>
    </row>
    <row r="56" spans="1:5" x14ac:dyDescent="0.3">
      <c r="A56" s="2" t="s">
        <v>145</v>
      </c>
      <c r="C56" t="s">
        <v>146</v>
      </c>
    </row>
    <row r="57" spans="1:5" x14ac:dyDescent="0.3">
      <c r="A57" s="2" t="s">
        <v>147</v>
      </c>
    </row>
    <row r="58" spans="1:5" x14ac:dyDescent="0.3">
      <c r="A58" s="2"/>
    </row>
    <row r="59" spans="1:5" x14ac:dyDescent="0.3">
      <c r="A59" t="s">
        <v>141</v>
      </c>
      <c r="D59" t="s">
        <v>140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A8BC-1F72-4888-942E-90F934BF97AE}">
  <sheetPr codeName="Hoja7"/>
  <dimension ref="A1:A13"/>
  <sheetViews>
    <sheetView zoomScale="250" zoomScaleNormal="250" workbookViewId="0"/>
  </sheetViews>
  <sheetFormatPr baseColWidth="10" defaultRowHeight="14.4" x14ac:dyDescent="0.3"/>
  <cols>
    <col min="3" max="3" width="14.6640625" bestFit="1" customWidth="1"/>
    <col min="6" max="6" width="14.6640625" bestFit="1" customWidth="1"/>
  </cols>
  <sheetData>
    <row r="1" spans="1:1" x14ac:dyDescent="0.3">
      <c r="A1" t="s">
        <v>154</v>
      </c>
    </row>
    <row r="8" spans="1:1" x14ac:dyDescent="0.3">
      <c r="A8" t="s">
        <v>155</v>
      </c>
    </row>
    <row r="13" spans="1:1" x14ac:dyDescent="0.3">
      <c r="A13" s="4" t="s">
        <v>156</v>
      </c>
    </row>
  </sheetData>
  <hyperlinks>
    <hyperlink ref="A13" r:id="rId1" xr:uid="{1CCAE15F-1C39-42DA-9BA4-0220D22E784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1788A-8E8C-4F68-AC40-0B6972A12F44}">
  <sheetPr codeName="Hoja8"/>
  <dimension ref="A1:N41"/>
  <sheetViews>
    <sheetView workbookViewId="0">
      <selection activeCell="B2" sqref="B2"/>
    </sheetView>
  </sheetViews>
  <sheetFormatPr baseColWidth="10" defaultColWidth="11.44140625" defaultRowHeight="14.4" x14ac:dyDescent="0.3"/>
  <cols>
    <col min="1" max="1" width="11.6640625" customWidth="1"/>
    <col min="2" max="2" width="42" customWidth="1"/>
    <col min="3" max="3" width="16.44140625" bestFit="1" customWidth="1"/>
    <col min="4" max="4" width="17.109375" style="40" customWidth="1"/>
    <col min="5" max="5" width="12.88671875" customWidth="1"/>
    <col min="6" max="6" width="14.33203125" customWidth="1"/>
    <col min="7" max="7" width="20.6640625" customWidth="1"/>
    <col min="8" max="8" width="18.88671875" customWidth="1"/>
    <col min="9" max="9" width="15.33203125" customWidth="1"/>
    <col min="10" max="10" width="14.109375" bestFit="1" customWidth="1"/>
    <col min="11" max="11" width="18.6640625" customWidth="1"/>
    <col min="12" max="12" width="20.6640625" customWidth="1"/>
    <col min="13" max="13" width="19.109375" customWidth="1"/>
    <col min="14" max="14" width="22" customWidth="1"/>
  </cols>
  <sheetData>
    <row r="1" spans="1:14" s="12" customFormat="1" x14ac:dyDescent="0.3">
      <c r="A1" s="11" t="s">
        <v>316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2" customFormat="1" x14ac:dyDescent="0.3">
      <c r="A2" s="11" t="s">
        <v>317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2" customFormat="1" x14ac:dyDescent="0.3">
      <c r="A3" s="13" t="s">
        <v>444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31.95" customHeight="1" x14ac:dyDescent="0.5">
      <c r="A4" s="14"/>
      <c r="B4" s="11"/>
      <c r="D4"/>
      <c r="G4" s="14"/>
      <c r="H4" s="52"/>
      <c r="I4" s="14"/>
      <c r="J4" s="14"/>
      <c r="K4" s="15"/>
      <c r="L4" s="14"/>
      <c r="M4" s="14"/>
      <c r="N4" s="14"/>
    </row>
    <row r="5" spans="1:14" ht="28.2" x14ac:dyDescent="0.5">
      <c r="D5"/>
      <c r="G5" s="51">
        <v>0.03</v>
      </c>
      <c r="H5" s="52"/>
      <c r="K5" s="16" t="s">
        <v>318</v>
      </c>
      <c r="L5" s="17">
        <f ca="1">TODAY()</f>
        <v>45369</v>
      </c>
      <c r="N5" s="5"/>
    </row>
    <row r="6" spans="1:14" x14ac:dyDescent="0.3">
      <c r="A6" s="18" t="s">
        <v>277</v>
      </c>
      <c r="B6" s="18" t="s">
        <v>319</v>
      </c>
      <c r="C6" s="18" t="s">
        <v>320</v>
      </c>
      <c r="D6" s="18" t="s">
        <v>321</v>
      </c>
      <c r="E6" s="18" t="s">
        <v>322</v>
      </c>
      <c r="F6" s="18" t="s">
        <v>323</v>
      </c>
      <c r="G6" s="18" t="s">
        <v>324</v>
      </c>
      <c r="H6" s="18" t="s">
        <v>325</v>
      </c>
      <c r="I6" s="18" t="s">
        <v>326</v>
      </c>
      <c r="J6" s="18" t="s">
        <v>327</v>
      </c>
      <c r="K6" s="18" t="s">
        <v>328</v>
      </c>
      <c r="L6" s="18" t="s">
        <v>329</v>
      </c>
      <c r="M6" s="18" t="s">
        <v>330</v>
      </c>
      <c r="N6" s="19" t="s">
        <v>331</v>
      </c>
    </row>
    <row r="7" spans="1:14" x14ac:dyDescent="0.3">
      <c r="A7" s="20" t="s">
        <v>332</v>
      </c>
      <c r="B7" s="20" t="s">
        <v>333</v>
      </c>
      <c r="C7" s="20" t="s">
        <v>334</v>
      </c>
      <c r="D7" s="21">
        <v>6480000</v>
      </c>
      <c r="E7" s="22">
        <v>0.01</v>
      </c>
      <c r="F7" s="23" t="s">
        <v>335</v>
      </c>
      <c r="G7" s="21">
        <f t="shared" ref="G7:G41" si="0">D7*$G$5</f>
        <v>194400</v>
      </c>
      <c r="H7" s="24">
        <v>44997</v>
      </c>
      <c r="I7" s="23" t="s">
        <v>336</v>
      </c>
      <c r="J7" s="25" t="s">
        <v>337</v>
      </c>
      <c r="K7" s="26" t="str">
        <f t="shared" ref="K7:K41" si="1">TEXT(H7,"DDDD")</f>
        <v>domingo</v>
      </c>
      <c r="L7" s="27">
        <v>44302</v>
      </c>
      <c r="M7" s="25">
        <f t="shared" ref="M7:M41" si="2">H7-L7+1</f>
        <v>696</v>
      </c>
      <c r="N7" s="28">
        <v>25</v>
      </c>
    </row>
    <row r="8" spans="1:14" x14ac:dyDescent="0.3">
      <c r="A8" s="20" t="s">
        <v>338</v>
      </c>
      <c r="B8" s="20" t="s">
        <v>339</v>
      </c>
      <c r="C8" s="20" t="s">
        <v>340</v>
      </c>
      <c r="D8" s="21">
        <v>7890000</v>
      </c>
      <c r="E8" s="22">
        <v>0.17</v>
      </c>
      <c r="F8" s="23" t="s">
        <v>341</v>
      </c>
      <c r="G8" s="21">
        <f t="shared" si="0"/>
        <v>236700</v>
      </c>
      <c r="H8" s="24">
        <v>44992</v>
      </c>
      <c r="I8" s="23" t="s">
        <v>342</v>
      </c>
      <c r="J8" s="25" t="s">
        <v>343</v>
      </c>
      <c r="K8" s="26" t="str">
        <f t="shared" si="1"/>
        <v>martes</v>
      </c>
      <c r="L8" s="27">
        <v>44278</v>
      </c>
      <c r="M8" s="25">
        <f t="shared" si="2"/>
        <v>715</v>
      </c>
      <c r="N8" s="29">
        <v>60</v>
      </c>
    </row>
    <row r="9" spans="1:14" x14ac:dyDescent="0.3">
      <c r="A9" s="20" t="s">
        <v>344</v>
      </c>
      <c r="B9" s="20" t="s">
        <v>345</v>
      </c>
      <c r="C9" s="20" t="s">
        <v>26</v>
      </c>
      <c r="D9" s="21">
        <v>7888000</v>
      </c>
      <c r="E9" s="22">
        <v>7.0000000000000007E-2</v>
      </c>
      <c r="F9" s="23" t="s">
        <v>346</v>
      </c>
      <c r="G9" s="21">
        <f t="shared" si="0"/>
        <v>236640</v>
      </c>
      <c r="H9" s="24">
        <v>44997</v>
      </c>
      <c r="I9" s="23" t="s">
        <v>336</v>
      </c>
      <c r="J9" s="25" t="s">
        <v>347</v>
      </c>
      <c r="K9" s="26" t="str">
        <f t="shared" si="1"/>
        <v>domingo</v>
      </c>
      <c r="L9" s="27">
        <v>44292</v>
      </c>
      <c r="M9" s="25">
        <f t="shared" si="2"/>
        <v>706</v>
      </c>
      <c r="N9" s="28">
        <v>64</v>
      </c>
    </row>
    <row r="10" spans="1:14" x14ac:dyDescent="0.3">
      <c r="A10" s="20" t="s">
        <v>348</v>
      </c>
      <c r="B10" s="20" t="s">
        <v>349</v>
      </c>
      <c r="C10" s="20" t="s">
        <v>350</v>
      </c>
      <c r="D10" s="21">
        <v>6478000</v>
      </c>
      <c r="E10" s="22">
        <v>0.05</v>
      </c>
      <c r="F10" s="23" t="s">
        <v>346</v>
      </c>
      <c r="G10" s="21">
        <f t="shared" si="0"/>
        <v>194340</v>
      </c>
      <c r="H10" s="24">
        <v>44992</v>
      </c>
      <c r="I10" s="23" t="s">
        <v>342</v>
      </c>
      <c r="J10" s="25" t="s">
        <v>351</v>
      </c>
      <c r="K10" s="26" t="str">
        <f t="shared" si="1"/>
        <v>martes</v>
      </c>
      <c r="L10" s="27">
        <v>44298</v>
      </c>
      <c r="M10" s="25">
        <f t="shared" si="2"/>
        <v>695</v>
      </c>
      <c r="N10" s="28">
        <v>33</v>
      </c>
    </row>
    <row r="11" spans="1:14" x14ac:dyDescent="0.3">
      <c r="A11" s="20" t="s">
        <v>352</v>
      </c>
      <c r="B11" s="20" t="s">
        <v>353</v>
      </c>
      <c r="C11" s="20" t="s">
        <v>334</v>
      </c>
      <c r="D11" s="21">
        <v>4650000</v>
      </c>
      <c r="E11" s="22">
        <v>0.1</v>
      </c>
      <c r="F11" s="23" t="s">
        <v>354</v>
      </c>
      <c r="G11" s="21">
        <f t="shared" si="0"/>
        <v>139500</v>
      </c>
      <c r="H11" s="24">
        <v>44991</v>
      </c>
      <c r="I11" s="23" t="s">
        <v>297</v>
      </c>
      <c r="J11" s="25" t="s">
        <v>355</v>
      </c>
      <c r="K11" s="26" t="str">
        <f t="shared" si="1"/>
        <v>lunes</v>
      </c>
      <c r="L11" s="27">
        <v>44280</v>
      </c>
      <c r="M11" s="25">
        <f t="shared" si="2"/>
        <v>712</v>
      </c>
      <c r="N11" s="28">
        <v>75</v>
      </c>
    </row>
    <row r="12" spans="1:14" x14ac:dyDescent="0.3">
      <c r="A12" s="20" t="s">
        <v>356</v>
      </c>
      <c r="B12" s="20" t="s">
        <v>357</v>
      </c>
      <c r="C12" s="20" t="s">
        <v>358</v>
      </c>
      <c r="D12" s="21">
        <v>6530114</v>
      </c>
      <c r="E12" s="22">
        <v>0.09</v>
      </c>
      <c r="F12" s="23" t="s">
        <v>354</v>
      </c>
      <c r="G12" s="21">
        <f t="shared" si="0"/>
        <v>195903.41999999998</v>
      </c>
      <c r="H12" s="24">
        <v>44994</v>
      </c>
      <c r="I12" s="23" t="s">
        <v>359</v>
      </c>
      <c r="J12" s="25" t="s">
        <v>337</v>
      </c>
      <c r="K12" s="26" t="str">
        <f t="shared" si="1"/>
        <v>jueves</v>
      </c>
      <c r="L12" s="27">
        <v>44286</v>
      </c>
      <c r="M12" s="25">
        <f t="shared" si="2"/>
        <v>709</v>
      </c>
      <c r="N12" s="28">
        <v>67</v>
      </c>
    </row>
    <row r="13" spans="1:14" x14ac:dyDescent="0.3">
      <c r="A13" s="20" t="s">
        <v>360</v>
      </c>
      <c r="B13" s="20" t="s">
        <v>361</v>
      </c>
      <c r="C13" s="20" t="s">
        <v>362</v>
      </c>
      <c r="D13" s="21">
        <v>9800000</v>
      </c>
      <c r="E13" s="30">
        <v>0.15</v>
      </c>
      <c r="F13" s="23" t="s">
        <v>363</v>
      </c>
      <c r="G13" s="21">
        <f t="shared" si="0"/>
        <v>294000</v>
      </c>
      <c r="H13" s="24">
        <v>44997</v>
      </c>
      <c r="I13" s="23" t="s">
        <v>336</v>
      </c>
      <c r="J13" s="25" t="s">
        <v>343</v>
      </c>
      <c r="K13" s="26" t="str">
        <f t="shared" si="1"/>
        <v>domingo</v>
      </c>
      <c r="L13" s="27">
        <v>44272</v>
      </c>
      <c r="M13" s="25">
        <f t="shared" si="2"/>
        <v>726</v>
      </c>
      <c r="N13" s="28">
        <v>75</v>
      </c>
    </row>
    <row r="14" spans="1:14" x14ac:dyDescent="0.3">
      <c r="A14" s="20" t="s">
        <v>364</v>
      </c>
      <c r="B14" s="20" t="s">
        <v>365</v>
      </c>
      <c r="C14" s="20" t="s">
        <v>366</v>
      </c>
      <c r="D14" s="21">
        <v>4780950</v>
      </c>
      <c r="E14" s="22">
        <v>0.06</v>
      </c>
      <c r="F14" s="23" t="s">
        <v>367</v>
      </c>
      <c r="G14" s="21">
        <f t="shared" si="0"/>
        <v>143428.5</v>
      </c>
      <c r="H14" s="24">
        <v>44995</v>
      </c>
      <c r="I14" s="23" t="s">
        <v>297</v>
      </c>
      <c r="J14" s="25" t="s">
        <v>347</v>
      </c>
      <c r="K14" s="26" t="str">
        <f t="shared" si="1"/>
        <v>viernes</v>
      </c>
      <c r="L14" s="27">
        <v>44295</v>
      </c>
      <c r="M14" s="25">
        <f t="shared" si="2"/>
        <v>701</v>
      </c>
      <c r="N14" s="28">
        <v>43</v>
      </c>
    </row>
    <row r="15" spans="1:14" x14ac:dyDescent="0.3">
      <c r="A15" s="20" t="s">
        <v>368</v>
      </c>
      <c r="B15" s="20" t="s">
        <v>369</v>
      </c>
      <c r="C15" s="20" t="s">
        <v>350</v>
      </c>
      <c r="D15" s="21">
        <v>1460000</v>
      </c>
      <c r="E15" s="22">
        <v>0.08</v>
      </c>
      <c r="F15" s="23" t="s">
        <v>370</v>
      </c>
      <c r="G15" s="21">
        <f t="shared" si="0"/>
        <v>43800</v>
      </c>
      <c r="H15" s="24">
        <v>44993</v>
      </c>
      <c r="I15" s="23" t="s">
        <v>336</v>
      </c>
      <c r="J15" s="25" t="s">
        <v>355</v>
      </c>
      <c r="K15" s="26" t="str">
        <f t="shared" si="1"/>
        <v>miércoles</v>
      </c>
      <c r="L15" s="27">
        <v>44287</v>
      </c>
      <c r="M15" s="25">
        <f t="shared" si="2"/>
        <v>707</v>
      </c>
      <c r="N15" s="28">
        <v>110</v>
      </c>
    </row>
    <row r="16" spans="1:14" x14ac:dyDescent="0.3">
      <c r="A16" s="20" t="s">
        <v>371</v>
      </c>
      <c r="B16" s="20" t="s">
        <v>372</v>
      </c>
      <c r="C16" s="20" t="s">
        <v>373</v>
      </c>
      <c r="D16" s="21">
        <v>4890000</v>
      </c>
      <c r="E16" s="22">
        <v>0.1</v>
      </c>
      <c r="F16" s="23" t="s">
        <v>363</v>
      </c>
      <c r="G16" s="21">
        <f t="shared" si="0"/>
        <v>146700</v>
      </c>
      <c r="H16" s="24">
        <v>44997</v>
      </c>
      <c r="I16" s="23" t="s">
        <v>336</v>
      </c>
      <c r="J16" s="25" t="s">
        <v>337</v>
      </c>
      <c r="K16" s="26" t="str">
        <f t="shared" si="1"/>
        <v>domingo</v>
      </c>
      <c r="L16" s="27">
        <v>44282</v>
      </c>
      <c r="M16" s="25">
        <f t="shared" si="2"/>
        <v>716</v>
      </c>
      <c r="N16" s="28">
        <v>56</v>
      </c>
    </row>
    <row r="17" spans="1:14" x14ac:dyDescent="0.3">
      <c r="A17" s="20" t="s">
        <v>374</v>
      </c>
      <c r="B17" s="20" t="s">
        <v>375</v>
      </c>
      <c r="C17" s="20" t="s">
        <v>362</v>
      </c>
      <c r="D17" s="21">
        <v>4650000</v>
      </c>
      <c r="E17" s="22">
        <v>0.09</v>
      </c>
      <c r="F17" s="23" t="s">
        <v>354</v>
      </c>
      <c r="G17" s="21">
        <f t="shared" si="0"/>
        <v>139500</v>
      </c>
      <c r="H17" s="24">
        <v>44987</v>
      </c>
      <c r="I17" s="23" t="s">
        <v>342</v>
      </c>
      <c r="J17" s="25" t="s">
        <v>343</v>
      </c>
      <c r="K17" s="26" t="str">
        <f t="shared" si="1"/>
        <v>jueves</v>
      </c>
      <c r="L17" s="27">
        <v>44283</v>
      </c>
      <c r="M17" s="25">
        <f t="shared" si="2"/>
        <v>705</v>
      </c>
      <c r="N17" s="28">
        <v>79</v>
      </c>
    </row>
    <row r="18" spans="1:14" x14ac:dyDescent="0.3">
      <c r="A18" s="20" t="s">
        <v>376</v>
      </c>
      <c r="B18" s="20" t="s">
        <v>377</v>
      </c>
      <c r="C18" s="20" t="s">
        <v>112</v>
      </c>
      <c r="D18" s="21">
        <v>1450000</v>
      </c>
      <c r="E18" s="22">
        <v>0.08</v>
      </c>
      <c r="F18" s="23" t="s">
        <v>354</v>
      </c>
      <c r="G18" s="21">
        <f t="shared" si="0"/>
        <v>43500</v>
      </c>
      <c r="H18" s="24">
        <v>44992</v>
      </c>
      <c r="I18" s="23" t="s">
        <v>342</v>
      </c>
      <c r="J18" s="25" t="s">
        <v>347</v>
      </c>
      <c r="K18" s="26" t="str">
        <f t="shared" si="1"/>
        <v>martes</v>
      </c>
      <c r="L18" s="27">
        <v>44288</v>
      </c>
      <c r="M18" s="25">
        <f t="shared" si="2"/>
        <v>705</v>
      </c>
      <c r="N18" s="28">
        <v>82</v>
      </c>
    </row>
    <row r="19" spans="1:14" x14ac:dyDescent="0.3">
      <c r="A19" s="20" t="s">
        <v>378</v>
      </c>
      <c r="B19" s="20" t="s">
        <v>379</v>
      </c>
      <c r="C19" s="20" t="s">
        <v>366</v>
      </c>
      <c r="D19" s="21">
        <v>11230560</v>
      </c>
      <c r="E19" s="22">
        <v>0.09</v>
      </c>
      <c r="F19" s="23" t="s">
        <v>370</v>
      </c>
      <c r="G19" s="21">
        <f t="shared" si="0"/>
        <v>336916.8</v>
      </c>
      <c r="H19" s="24">
        <v>44986</v>
      </c>
      <c r="I19" s="23" t="s">
        <v>380</v>
      </c>
      <c r="J19" s="25" t="s">
        <v>351</v>
      </c>
      <c r="K19" s="26" t="str">
        <f t="shared" si="1"/>
        <v>miércoles</v>
      </c>
      <c r="L19" s="27">
        <v>44284</v>
      </c>
      <c r="M19" s="25">
        <f t="shared" si="2"/>
        <v>703</v>
      </c>
      <c r="N19" s="28">
        <v>96</v>
      </c>
    </row>
    <row r="20" spans="1:14" x14ac:dyDescent="0.3">
      <c r="A20" s="20" t="s">
        <v>381</v>
      </c>
      <c r="B20" s="20" t="s">
        <v>382</v>
      </c>
      <c r="C20" s="20" t="s">
        <v>340</v>
      </c>
      <c r="D20" s="21">
        <v>2466000</v>
      </c>
      <c r="E20" s="22">
        <v>0.03</v>
      </c>
      <c r="F20" s="31" t="s">
        <v>335</v>
      </c>
      <c r="G20" s="21">
        <f t="shared" si="0"/>
        <v>73980</v>
      </c>
      <c r="H20" s="24">
        <v>44991</v>
      </c>
      <c r="I20" s="23" t="s">
        <v>297</v>
      </c>
      <c r="J20" s="25" t="s">
        <v>355</v>
      </c>
      <c r="K20" s="26" t="str">
        <f t="shared" si="1"/>
        <v>lunes</v>
      </c>
      <c r="L20" s="27">
        <v>44300</v>
      </c>
      <c r="M20" s="25">
        <f t="shared" si="2"/>
        <v>692</v>
      </c>
      <c r="N20" s="28">
        <v>97</v>
      </c>
    </row>
    <row r="21" spans="1:14" x14ac:dyDescent="0.3">
      <c r="A21" s="20" t="s">
        <v>383</v>
      </c>
      <c r="B21" s="20" t="s">
        <v>384</v>
      </c>
      <c r="C21" s="20" t="s">
        <v>385</v>
      </c>
      <c r="D21" s="21">
        <v>4890000</v>
      </c>
      <c r="E21" s="22">
        <v>0.09</v>
      </c>
      <c r="F21" s="23" t="s">
        <v>363</v>
      </c>
      <c r="G21" s="21">
        <f t="shared" si="0"/>
        <v>146700</v>
      </c>
      <c r="H21" s="24">
        <v>44995</v>
      </c>
      <c r="I21" s="23" t="s">
        <v>297</v>
      </c>
      <c r="J21" s="25" t="s">
        <v>337</v>
      </c>
      <c r="K21" s="26" t="str">
        <f t="shared" si="1"/>
        <v>viernes</v>
      </c>
      <c r="L21" s="27">
        <v>44285</v>
      </c>
      <c r="M21" s="25">
        <f t="shared" si="2"/>
        <v>711</v>
      </c>
      <c r="N21" s="28">
        <v>35</v>
      </c>
    </row>
    <row r="22" spans="1:14" x14ac:dyDescent="0.3">
      <c r="A22" s="20" t="s">
        <v>386</v>
      </c>
      <c r="B22" s="20" t="s">
        <v>387</v>
      </c>
      <c r="C22" s="20" t="s">
        <v>388</v>
      </c>
      <c r="D22" s="21">
        <v>4890000</v>
      </c>
      <c r="E22" s="22">
        <v>7.0000000000000007E-2</v>
      </c>
      <c r="F22" s="23" t="s">
        <v>346</v>
      </c>
      <c r="G22" s="21">
        <f t="shared" si="0"/>
        <v>146700</v>
      </c>
      <c r="H22" s="24">
        <v>44991</v>
      </c>
      <c r="I22" s="23" t="s">
        <v>297</v>
      </c>
      <c r="J22" s="25" t="s">
        <v>343</v>
      </c>
      <c r="K22" s="26" t="str">
        <f t="shared" si="1"/>
        <v>lunes</v>
      </c>
      <c r="L22" s="27">
        <v>44290</v>
      </c>
      <c r="M22" s="25">
        <f t="shared" si="2"/>
        <v>702</v>
      </c>
      <c r="N22" s="28">
        <v>91</v>
      </c>
    </row>
    <row r="23" spans="1:14" x14ac:dyDescent="0.3">
      <c r="A23" s="20" t="s">
        <v>389</v>
      </c>
      <c r="B23" s="20" t="s">
        <v>390</v>
      </c>
      <c r="C23" s="20" t="s">
        <v>358</v>
      </c>
      <c r="D23" s="21">
        <v>2350000</v>
      </c>
      <c r="E23" s="22">
        <v>0.05</v>
      </c>
      <c r="F23" s="23" t="s">
        <v>367</v>
      </c>
      <c r="G23" s="21">
        <f t="shared" si="0"/>
        <v>70500</v>
      </c>
      <c r="H23" s="24">
        <v>44993</v>
      </c>
      <c r="I23" s="23" t="s">
        <v>336</v>
      </c>
      <c r="J23" s="25" t="s">
        <v>347</v>
      </c>
      <c r="K23" s="26" t="str">
        <f t="shared" si="1"/>
        <v>miércoles</v>
      </c>
      <c r="L23" s="27">
        <v>44297</v>
      </c>
      <c r="M23" s="25">
        <f t="shared" si="2"/>
        <v>697</v>
      </c>
      <c r="N23" s="28">
        <v>74</v>
      </c>
    </row>
    <row r="24" spans="1:14" x14ac:dyDescent="0.3">
      <c r="A24" s="20" t="s">
        <v>391</v>
      </c>
      <c r="B24" s="20" t="s">
        <v>392</v>
      </c>
      <c r="C24" s="20" t="s">
        <v>334</v>
      </c>
      <c r="D24" s="21">
        <v>10450000</v>
      </c>
      <c r="E24" s="22">
        <v>7.0000000000000007E-2</v>
      </c>
      <c r="F24" s="23" t="s">
        <v>367</v>
      </c>
      <c r="G24" s="21">
        <f t="shared" si="0"/>
        <v>313500</v>
      </c>
      <c r="H24" s="24">
        <v>44989</v>
      </c>
      <c r="I24" s="23" t="s">
        <v>359</v>
      </c>
      <c r="J24" s="25" t="s">
        <v>351</v>
      </c>
      <c r="K24" s="26" t="str">
        <f t="shared" si="1"/>
        <v>sábado</v>
      </c>
      <c r="L24" s="27">
        <v>44291</v>
      </c>
      <c r="M24" s="25">
        <f t="shared" si="2"/>
        <v>699</v>
      </c>
      <c r="N24" s="28">
        <v>78</v>
      </c>
    </row>
    <row r="25" spans="1:14" x14ac:dyDescent="0.3">
      <c r="A25" s="20" t="s">
        <v>393</v>
      </c>
      <c r="B25" s="20" t="s">
        <v>394</v>
      </c>
      <c r="C25" s="20" t="s">
        <v>388</v>
      </c>
      <c r="D25" s="21">
        <v>5489000</v>
      </c>
      <c r="E25" s="22">
        <v>0.03</v>
      </c>
      <c r="F25" s="23" t="s">
        <v>395</v>
      </c>
      <c r="G25" s="21">
        <f t="shared" si="0"/>
        <v>164670</v>
      </c>
      <c r="H25" s="24">
        <v>44989</v>
      </c>
      <c r="I25" s="23" t="s">
        <v>359</v>
      </c>
      <c r="J25" s="25" t="s">
        <v>355</v>
      </c>
      <c r="K25" s="26" t="str">
        <f t="shared" si="1"/>
        <v>sábado</v>
      </c>
      <c r="L25" s="27">
        <v>44301</v>
      </c>
      <c r="M25" s="25">
        <f t="shared" si="2"/>
        <v>689</v>
      </c>
      <c r="N25" s="28">
        <v>88</v>
      </c>
    </row>
    <row r="26" spans="1:14" x14ac:dyDescent="0.3">
      <c r="A26" s="20" t="s">
        <v>396</v>
      </c>
      <c r="B26" s="20" t="s">
        <v>397</v>
      </c>
      <c r="C26" s="20" t="s">
        <v>112</v>
      </c>
      <c r="D26" s="21">
        <v>7444000</v>
      </c>
      <c r="E26" s="22">
        <v>0.18</v>
      </c>
      <c r="F26" s="23" t="s">
        <v>398</v>
      </c>
      <c r="G26" s="21">
        <f t="shared" si="0"/>
        <v>223320</v>
      </c>
      <c r="H26" s="24">
        <v>44993</v>
      </c>
      <c r="I26" s="23" t="s">
        <v>336</v>
      </c>
      <c r="J26" s="25" t="s">
        <v>337</v>
      </c>
      <c r="K26" s="26" t="str">
        <f t="shared" si="1"/>
        <v>miércoles</v>
      </c>
      <c r="L26" s="27">
        <v>44277</v>
      </c>
      <c r="M26" s="25">
        <f t="shared" si="2"/>
        <v>717</v>
      </c>
      <c r="N26" s="28">
        <v>99</v>
      </c>
    </row>
    <row r="27" spans="1:14" x14ac:dyDescent="0.3">
      <c r="A27" s="20" t="s">
        <v>399</v>
      </c>
      <c r="B27" s="20" t="s">
        <v>400</v>
      </c>
      <c r="C27" s="20" t="s">
        <v>373</v>
      </c>
      <c r="D27" s="21">
        <v>4350000</v>
      </c>
      <c r="E27" s="22">
        <v>0.01</v>
      </c>
      <c r="F27" s="23" t="s">
        <v>395</v>
      </c>
      <c r="G27" s="21">
        <f t="shared" si="0"/>
        <v>130500</v>
      </c>
      <c r="H27" s="24">
        <v>44987</v>
      </c>
      <c r="I27" s="23" t="s">
        <v>342</v>
      </c>
      <c r="J27" s="25" t="s">
        <v>343</v>
      </c>
      <c r="K27" s="26" t="str">
        <f t="shared" si="1"/>
        <v>jueves</v>
      </c>
      <c r="L27" s="27">
        <v>44303</v>
      </c>
      <c r="M27" s="25">
        <f t="shared" si="2"/>
        <v>685</v>
      </c>
      <c r="N27" s="28">
        <v>100</v>
      </c>
    </row>
    <row r="28" spans="1:14" x14ac:dyDescent="0.3">
      <c r="A28" s="20" t="s">
        <v>401</v>
      </c>
      <c r="B28" s="20" t="s">
        <v>402</v>
      </c>
      <c r="C28" s="20" t="s">
        <v>26</v>
      </c>
      <c r="D28" s="21">
        <v>5000000</v>
      </c>
      <c r="E28" s="30">
        <v>0.2</v>
      </c>
      <c r="F28" s="23" t="s">
        <v>403</v>
      </c>
      <c r="G28" s="21">
        <f t="shared" si="0"/>
        <v>150000</v>
      </c>
      <c r="H28" s="24">
        <v>44991</v>
      </c>
      <c r="I28" s="23" t="s">
        <v>297</v>
      </c>
      <c r="J28" s="25" t="s">
        <v>347</v>
      </c>
      <c r="K28" s="26" t="str">
        <f t="shared" si="1"/>
        <v>lunes</v>
      </c>
      <c r="L28" s="27">
        <v>44270</v>
      </c>
      <c r="M28" s="25">
        <f t="shared" si="2"/>
        <v>722</v>
      </c>
      <c r="N28" s="28">
        <v>50</v>
      </c>
    </row>
    <row r="29" spans="1:14" x14ac:dyDescent="0.3">
      <c r="A29" s="20" t="s">
        <v>404</v>
      </c>
      <c r="B29" s="20" t="s">
        <v>405</v>
      </c>
      <c r="C29" s="20" t="s">
        <v>406</v>
      </c>
      <c r="D29" s="21">
        <v>8790000</v>
      </c>
      <c r="E29" s="30">
        <v>0.15</v>
      </c>
      <c r="F29" s="23" t="s">
        <v>296</v>
      </c>
      <c r="G29" s="21">
        <f t="shared" si="0"/>
        <v>263700</v>
      </c>
      <c r="H29" s="24">
        <v>44987</v>
      </c>
      <c r="I29" s="23" t="s">
        <v>342</v>
      </c>
      <c r="J29" s="25" t="s">
        <v>351</v>
      </c>
      <c r="K29" s="26" t="str">
        <f t="shared" si="1"/>
        <v>jueves</v>
      </c>
      <c r="L29" s="27">
        <v>44273</v>
      </c>
      <c r="M29" s="25">
        <f t="shared" si="2"/>
        <v>715</v>
      </c>
      <c r="N29" s="28">
        <v>79</v>
      </c>
    </row>
    <row r="30" spans="1:14" x14ac:dyDescent="0.3">
      <c r="A30" s="20" t="s">
        <v>407</v>
      </c>
      <c r="B30" s="20" t="s">
        <v>408</v>
      </c>
      <c r="C30" s="20" t="s">
        <v>26</v>
      </c>
      <c r="D30" s="21">
        <v>7400000</v>
      </c>
      <c r="E30" s="22">
        <v>0.01</v>
      </c>
      <c r="F30" s="23" t="s">
        <v>335</v>
      </c>
      <c r="G30" s="21">
        <f t="shared" si="0"/>
        <v>222000</v>
      </c>
      <c r="H30" s="24">
        <v>44986</v>
      </c>
      <c r="I30" s="23" t="s">
        <v>380</v>
      </c>
      <c r="J30" s="25" t="s">
        <v>355</v>
      </c>
      <c r="K30" s="26" t="str">
        <f t="shared" si="1"/>
        <v>miércoles</v>
      </c>
      <c r="L30" s="27">
        <v>44304</v>
      </c>
      <c r="M30" s="25">
        <f t="shared" si="2"/>
        <v>683</v>
      </c>
      <c r="N30" s="28">
        <v>71</v>
      </c>
    </row>
    <row r="31" spans="1:14" x14ac:dyDescent="0.3">
      <c r="A31" s="20" t="s">
        <v>409</v>
      </c>
      <c r="B31" s="20" t="s">
        <v>410</v>
      </c>
      <c r="C31" s="20" t="s">
        <v>112</v>
      </c>
      <c r="D31" s="21">
        <v>7420000</v>
      </c>
      <c r="E31" s="22">
        <v>0.03</v>
      </c>
      <c r="F31" s="23" t="s">
        <v>395</v>
      </c>
      <c r="G31" s="21">
        <f t="shared" si="0"/>
        <v>222600</v>
      </c>
      <c r="H31" s="24">
        <v>44991</v>
      </c>
      <c r="I31" s="23" t="s">
        <v>380</v>
      </c>
      <c r="J31" s="25" t="s">
        <v>337</v>
      </c>
      <c r="K31" s="26" t="str">
        <f t="shared" si="1"/>
        <v>lunes</v>
      </c>
      <c r="L31" s="27">
        <v>44299</v>
      </c>
      <c r="M31" s="25">
        <f t="shared" si="2"/>
        <v>693</v>
      </c>
      <c r="N31" s="28">
        <v>54</v>
      </c>
    </row>
    <row r="32" spans="1:14" x14ac:dyDescent="0.3">
      <c r="A32" s="20" t="s">
        <v>411</v>
      </c>
      <c r="B32" s="20" t="s">
        <v>412</v>
      </c>
      <c r="C32" s="20" t="s">
        <v>388</v>
      </c>
      <c r="D32" s="21">
        <v>5600000</v>
      </c>
      <c r="E32" s="22">
        <v>0.18</v>
      </c>
      <c r="F32" s="23" t="s">
        <v>413</v>
      </c>
      <c r="G32" s="21">
        <f t="shared" si="0"/>
        <v>168000</v>
      </c>
      <c r="H32" s="24">
        <v>44991</v>
      </c>
      <c r="I32" s="23" t="s">
        <v>380</v>
      </c>
      <c r="J32" s="25" t="s">
        <v>343</v>
      </c>
      <c r="K32" s="26" t="str">
        <f t="shared" si="1"/>
        <v>lunes</v>
      </c>
      <c r="L32" s="27">
        <v>44278</v>
      </c>
      <c r="M32" s="25">
        <f t="shared" si="2"/>
        <v>714</v>
      </c>
      <c r="N32" s="28">
        <v>80</v>
      </c>
    </row>
    <row r="33" spans="1:14" x14ac:dyDescent="0.3">
      <c r="A33" s="20" t="s">
        <v>414</v>
      </c>
      <c r="B33" s="20" t="s">
        <v>415</v>
      </c>
      <c r="C33" s="20" t="s">
        <v>385</v>
      </c>
      <c r="D33" s="21">
        <v>5640800</v>
      </c>
      <c r="E33" s="30">
        <v>0.2</v>
      </c>
      <c r="F33" s="23" t="s">
        <v>416</v>
      </c>
      <c r="G33" s="21">
        <f t="shared" si="0"/>
        <v>169224</v>
      </c>
      <c r="H33" s="24">
        <v>44986</v>
      </c>
      <c r="I33" s="23" t="s">
        <v>380</v>
      </c>
      <c r="J33" s="25" t="s">
        <v>347</v>
      </c>
      <c r="K33" s="26" t="str">
        <f t="shared" si="1"/>
        <v>miércoles</v>
      </c>
      <c r="L33" s="27">
        <v>44274</v>
      </c>
      <c r="M33" s="25">
        <f t="shared" si="2"/>
        <v>713</v>
      </c>
      <c r="N33" s="28">
        <v>80</v>
      </c>
    </row>
    <row r="34" spans="1:14" x14ac:dyDescent="0.3">
      <c r="A34" s="20" t="s">
        <v>417</v>
      </c>
      <c r="B34" s="20" t="s">
        <v>418</v>
      </c>
      <c r="C34" s="20" t="s">
        <v>350</v>
      </c>
      <c r="D34" s="21">
        <v>8650000</v>
      </c>
      <c r="E34" s="22">
        <v>0.17</v>
      </c>
      <c r="F34" s="23" t="s">
        <v>419</v>
      </c>
      <c r="G34" s="21">
        <f t="shared" si="0"/>
        <v>259500</v>
      </c>
      <c r="H34" s="24">
        <v>44994</v>
      </c>
      <c r="I34" s="23" t="s">
        <v>359</v>
      </c>
      <c r="J34" s="25" t="s">
        <v>351</v>
      </c>
      <c r="K34" s="26" t="str">
        <f t="shared" si="1"/>
        <v>jueves</v>
      </c>
      <c r="L34" s="27">
        <v>44276</v>
      </c>
      <c r="M34" s="25">
        <f t="shared" si="2"/>
        <v>719</v>
      </c>
      <c r="N34" s="28">
        <v>95</v>
      </c>
    </row>
    <row r="35" spans="1:14" x14ac:dyDescent="0.3">
      <c r="A35" s="20" t="s">
        <v>420</v>
      </c>
      <c r="B35" s="20" t="s">
        <v>421</v>
      </c>
      <c r="C35" s="20" t="s">
        <v>26</v>
      </c>
      <c r="D35" s="21">
        <v>7890000</v>
      </c>
      <c r="E35" s="22">
        <v>0.1</v>
      </c>
      <c r="F35" s="23" t="s">
        <v>370</v>
      </c>
      <c r="G35" s="21">
        <f t="shared" si="0"/>
        <v>236700</v>
      </c>
      <c r="H35" s="24">
        <v>44989</v>
      </c>
      <c r="I35" s="23" t="s">
        <v>359</v>
      </c>
      <c r="J35" s="25" t="s">
        <v>351</v>
      </c>
      <c r="K35" s="26" t="str">
        <f t="shared" si="1"/>
        <v>sábado</v>
      </c>
      <c r="L35" s="27">
        <v>44281</v>
      </c>
      <c r="M35" s="25">
        <f t="shared" si="2"/>
        <v>709</v>
      </c>
      <c r="N35" s="28">
        <v>55</v>
      </c>
    </row>
    <row r="36" spans="1:14" x14ac:dyDescent="0.3">
      <c r="A36" s="20" t="s">
        <v>422</v>
      </c>
      <c r="B36" s="20" t="s">
        <v>423</v>
      </c>
      <c r="C36" s="20" t="s">
        <v>373</v>
      </c>
      <c r="D36" s="21">
        <v>6480000</v>
      </c>
      <c r="E36" s="22">
        <v>0.06</v>
      </c>
      <c r="F36" s="23" t="s">
        <v>367</v>
      </c>
      <c r="G36" s="21">
        <f t="shared" si="0"/>
        <v>194400</v>
      </c>
      <c r="H36" s="24">
        <v>44987</v>
      </c>
      <c r="I36" s="23" t="s">
        <v>342</v>
      </c>
      <c r="J36" s="25" t="s">
        <v>355</v>
      </c>
      <c r="K36" s="26" t="str">
        <f t="shared" si="1"/>
        <v>jueves</v>
      </c>
      <c r="L36" s="27">
        <v>44293</v>
      </c>
      <c r="M36" s="25">
        <f t="shared" si="2"/>
        <v>695</v>
      </c>
      <c r="N36" s="28">
        <v>53</v>
      </c>
    </row>
    <row r="37" spans="1:14" x14ac:dyDescent="0.3">
      <c r="A37" s="20" t="s">
        <v>424</v>
      </c>
      <c r="B37" s="20" t="s">
        <v>425</v>
      </c>
      <c r="C37" s="20" t="s">
        <v>340</v>
      </c>
      <c r="D37" s="21">
        <v>4560000</v>
      </c>
      <c r="E37" s="22">
        <v>0.08</v>
      </c>
      <c r="F37" s="23" t="s">
        <v>367</v>
      </c>
      <c r="G37" s="21">
        <f t="shared" si="0"/>
        <v>136800</v>
      </c>
      <c r="H37" s="24">
        <v>44991</v>
      </c>
      <c r="I37" s="23" t="s">
        <v>380</v>
      </c>
      <c r="J37" s="25" t="s">
        <v>337</v>
      </c>
      <c r="K37" s="26" t="str">
        <f t="shared" si="1"/>
        <v>lunes</v>
      </c>
      <c r="L37" s="27">
        <v>44289</v>
      </c>
      <c r="M37" s="25">
        <f t="shared" si="2"/>
        <v>703</v>
      </c>
      <c r="N37" s="28">
        <v>89</v>
      </c>
    </row>
    <row r="38" spans="1:14" x14ac:dyDescent="0.3">
      <c r="A38" s="20" t="s">
        <v>426</v>
      </c>
      <c r="B38" s="20" t="s">
        <v>427</v>
      </c>
      <c r="C38" s="20" t="s">
        <v>373</v>
      </c>
      <c r="D38" s="21">
        <v>2500000</v>
      </c>
      <c r="E38" s="30">
        <v>0.2</v>
      </c>
      <c r="F38" s="23" t="s">
        <v>428</v>
      </c>
      <c r="G38" s="21">
        <f t="shared" si="0"/>
        <v>75000</v>
      </c>
      <c r="H38" s="24">
        <v>44989</v>
      </c>
      <c r="I38" s="23" t="s">
        <v>359</v>
      </c>
      <c r="J38" s="25" t="s">
        <v>343</v>
      </c>
      <c r="K38" s="26" t="str">
        <f t="shared" si="1"/>
        <v>sábado</v>
      </c>
      <c r="L38" s="27">
        <v>44271</v>
      </c>
      <c r="M38" s="25">
        <f t="shared" si="2"/>
        <v>719</v>
      </c>
      <c r="N38" s="28">
        <v>65</v>
      </c>
    </row>
    <row r="39" spans="1:14" x14ac:dyDescent="0.3">
      <c r="A39" s="20" t="s">
        <v>429</v>
      </c>
      <c r="B39" s="20" t="s">
        <v>430</v>
      </c>
      <c r="C39" s="20" t="s">
        <v>362</v>
      </c>
      <c r="D39" s="21">
        <v>11230000</v>
      </c>
      <c r="E39" s="22">
        <v>0.06</v>
      </c>
      <c r="F39" s="23" t="s">
        <v>346</v>
      </c>
      <c r="G39" s="21">
        <f t="shared" si="0"/>
        <v>336900</v>
      </c>
      <c r="H39" s="24">
        <v>44986</v>
      </c>
      <c r="I39" s="23" t="s">
        <v>380</v>
      </c>
      <c r="J39" s="25" t="s">
        <v>347</v>
      </c>
      <c r="K39" s="26" t="str">
        <f t="shared" si="1"/>
        <v>miércoles</v>
      </c>
      <c r="L39" s="27">
        <v>44294</v>
      </c>
      <c r="M39" s="25">
        <f t="shared" si="2"/>
        <v>693</v>
      </c>
      <c r="N39" s="28">
        <v>115</v>
      </c>
    </row>
    <row r="40" spans="1:14" x14ac:dyDescent="0.3">
      <c r="A40" s="20" t="s">
        <v>431</v>
      </c>
      <c r="B40" s="20" t="s">
        <v>432</v>
      </c>
      <c r="C40" s="20" t="s">
        <v>358</v>
      </c>
      <c r="D40" s="21">
        <v>5645000</v>
      </c>
      <c r="E40" s="30">
        <v>0.15</v>
      </c>
      <c r="F40" s="23" t="s">
        <v>433</v>
      </c>
      <c r="G40" s="21">
        <f t="shared" si="0"/>
        <v>169350</v>
      </c>
      <c r="H40" s="24">
        <v>44995</v>
      </c>
      <c r="I40" s="23" t="s">
        <v>297</v>
      </c>
      <c r="J40" s="25" t="s">
        <v>351</v>
      </c>
      <c r="K40" s="26" t="str">
        <f t="shared" si="1"/>
        <v>viernes</v>
      </c>
      <c r="L40" s="27">
        <v>44275</v>
      </c>
      <c r="M40" s="25">
        <f t="shared" si="2"/>
        <v>721</v>
      </c>
      <c r="N40" s="28">
        <v>85</v>
      </c>
    </row>
    <row r="41" spans="1:14" x14ac:dyDescent="0.3">
      <c r="A41" s="32" t="s">
        <v>434</v>
      </c>
      <c r="B41" s="32" t="s">
        <v>435</v>
      </c>
      <c r="C41" s="32" t="s">
        <v>385</v>
      </c>
      <c r="D41" s="33">
        <v>8555460</v>
      </c>
      <c r="E41" s="34">
        <v>0.05</v>
      </c>
      <c r="F41" s="35" t="s">
        <v>346</v>
      </c>
      <c r="G41" s="33">
        <f t="shared" si="0"/>
        <v>256663.8</v>
      </c>
      <c r="H41" s="36">
        <v>44994</v>
      </c>
      <c r="I41" s="35" t="s">
        <v>359</v>
      </c>
      <c r="J41" s="37" t="s">
        <v>355</v>
      </c>
      <c r="K41" s="38" t="str">
        <f t="shared" si="1"/>
        <v>jueves</v>
      </c>
      <c r="L41" s="39">
        <v>44296</v>
      </c>
      <c r="M41" s="25">
        <f t="shared" si="2"/>
        <v>699</v>
      </c>
      <c r="N41" s="28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D6C4-3270-4E0D-B294-62E777E70CDD}">
  <sheetPr codeName="Hoja10"/>
  <dimension ref="A1:D9"/>
  <sheetViews>
    <sheetView zoomScale="200" zoomScaleNormal="200" workbookViewId="0">
      <selection activeCell="C12" sqref="C12"/>
    </sheetView>
  </sheetViews>
  <sheetFormatPr baseColWidth="10" defaultRowHeight="14.4" x14ac:dyDescent="0.3"/>
  <cols>
    <col min="2" max="2" width="22.21875" customWidth="1"/>
    <col min="3" max="3" width="18.88671875" bestFit="1" customWidth="1"/>
  </cols>
  <sheetData>
    <row r="1" spans="1:4" x14ac:dyDescent="0.3">
      <c r="A1" s="7" t="s">
        <v>448</v>
      </c>
      <c r="B1" s="7" t="s">
        <v>449</v>
      </c>
      <c r="C1" s="7" t="s">
        <v>450</v>
      </c>
      <c r="D1" s="7" t="s">
        <v>451</v>
      </c>
    </row>
    <row r="2" spans="1:4" x14ac:dyDescent="0.3">
      <c r="A2">
        <v>1</v>
      </c>
    </row>
    <row r="3" spans="1:4" x14ac:dyDescent="0.3">
      <c r="A3">
        <v>2</v>
      </c>
    </row>
    <row r="5" spans="1:4" x14ac:dyDescent="0.3">
      <c r="B5" t="s">
        <v>452</v>
      </c>
    </row>
    <row r="6" spans="1:4" x14ac:dyDescent="0.3">
      <c r="B6" t="s">
        <v>453</v>
      </c>
    </row>
    <row r="7" spans="1:4" x14ac:dyDescent="0.3">
      <c r="B7" t="s">
        <v>454</v>
      </c>
    </row>
    <row r="8" spans="1:4" x14ac:dyDescent="0.3">
      <c r="B8" s="7" t="s">
        <v>456</v>
      </c>
    </row>
    <row r="9" spans="1:4" ht="23.4" x14ac:dyDescent="0.45">
      <c r="B9" s="50" t="s">
        <v>455</v>
      </c>
    </row>
  </sheetData>
  <hyperlinks>
    <hyperlink ref="B9" r:id="rId1" xr:uid="{E504A0A8-0917-4193-A7C9-42709F572A7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INGRESO PLATAFORMA</vt:lpstr>
      <vt:lpstr>CLASE1 </vt:lpstr>
      <vt:lpstr>continua atajos</vt:lpstr>
      <vt:lpstr>formatos</vt:lpstr>
      <vt:lpstr>ilustraciones-formas</vt:lpstr>
      <vt:lpstr>DATOS1</vt:lpstr>
      <vt:lpstr>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Capacitacion</dc:creator>
  <cp:lastModifiedBy>ARACELIS CUENTAS HENRIQUEZ</cp:lastModifiedBy>
  <cp:lastPrinted>2023-11-04T14:19:37Z</cp:lastPrinted>
  <dcterms:created xsi:type="dcterms:W3CDTF">2022-06-25T13:48:25Z</dcterms:created>
  <dcterms:modified xsi:type="dcterms:W3CDTF">2024-03-18T13:22:26Z</dcterms:modified>
</cp:coreProperties>
</file>